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6675" windowHeight="4620"/>
  </bookViews>
  <sheets>
    <sheet name="District Attorney" sheetId="2" r:id="rId1"/>
    <sheet name="State Senator - 60th" sheetId="4" r:id="rId2"/>
    <sheet name="Member of Assembly - 143rd" sheetId="5" r:id="rId3"/>
    <sheet name="CKTW Councilman -TFV" sheetId="6" r:id="rId4"/>
  </sheets>
  <definedNames>
    <definedName name="_xlnm.Print_Titles" localSheetId="3">'CKTW Councilman -TFV'!$1:$2</definedName>
    <definedName name="_xlnm.Print_Titles" localSheetId="0">'District Attorney'!$1:$2</definedName>
    <definedName name="_xlnm.Print_Titles" localSheetId="2">'Member of Assembly - 143rd'!$1:$2</definedName>
    <definedName name="_xlnm.Print_Titles" localSheetId="1">'State Senator - 60th'!$1:$2</definedName>
  </definedNames>
  <calcPr calcId="145621"/>
</workbook>
</file>

<file path=xl/calcChain.xml><?xml version="1.0" encoding="utf-8"?>
<calcChain xmlns="http://schemas.openxmlformats.org/spreadsheetml/2006/main">
  <c r="E59" i="4" l="1"/>
  <c r="E45" i="4"/>
  <c r="E37" i="4"/>
  <c r="E33" i="4"/>
  <c r="E29" i="4"/>
  <c r="E23" i="4"/>
  <c r="D45" i="4" l="1"/>
  <c r="D37" i="4"/>
  <c r="D33" i="4"/>
  <c r="D29" i="4"/>
  <c r="C732" i="2" l="1"/>
  <c r="D732" i="2"/>
  <c r="E732" i="2"/>
  <c r="F732" i="2"/>
  <c r="B732" i="2"/>
  <c r="C231" i="4"/>
  <c r="B231" i="4"/>
  <c r="E325" i="2"/>
  <c r="F302" i="2"/>
  <c r="F303" i="2"/>
  <c r="F304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3" i="2"/>
  <c r="F354" i="2"/>
  <c r="F355" i="2"/>
  <c r="F356" i="2"/>
  <c r="F357" i="2"/>
  <c r="F358" i="2"/>
  <c r="F362" i="2"/>
  <c r="F363" i="2"/>
  <c r="F364" i="2"/>
  <c r="F365" i="2"/>
  <c r="F366" i="2"/>
  <c r="F367" i="2"/>
  <c r="F371" i="2"/>
  <c r="F372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3" i="2"/>
  <c r="F464" i="2"/>
  <c r="F465" i="2"/>
  <c r="F466" i="2"/>
  <c r="F467" i="2"/>
  <c r="F468" i="2"/>
  <c r="F469" i="2"/>
  <c r="F470" i="2"/>
  <c r="F471" i="2"/>
  <c r="F472" i="2"/>
  <c r="F476" i="2"/>
  <c r="F477" i="2"/>
  <c r="F481" i="2"/>
  <c r="F482" i="2"/>
  <c r="F483" i="2"/>
  <c r="F487" i="2"/>
  <c r="F488" i="2"/>
  <c r="F489" i="2"/>
  <c r="F490" i="2"/>
  <c r="F494" i="2"/>
  <c r="F495" i="2"/>
  <c r="F496" i="2"/>
  <c r="F500" i="2"/>
  <c r="F501" i="2"/>
  <c r="F502" i="2"/>
  <c r="F503" i="2"/>
  <c r="F507" i="2"/>
  <c r="F508" i="2"/>
  <c r="F509" i="2"/>
  <c r="F510" i="2"/>
  <c r="F511" i="2"/>
  <c r="F512" i="2"/>
  <c r="F513" i="2"/>
  <c r="F514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3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7" i="2"/>
  <c r="F601" i="2"/>
  <c r="F602" i="2"/>
  <c r="F606" i="2"/>
  <c r="F607" i="2"/>
  <c r="F608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7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3" i="2"/>
  <c r="F664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301" i="2"/>
  <c r="F274" i="2"/>
  <c r="F278" i="2"/>
  <c r="F279" i="2"/>
  <c r="F280" i="2"/>
  <c r="F284" i="2"/>
  <c r="F285" i="2"/>
  <c r="F289" i="2"/>
  <c r="F290" i="2"/>
  <c r="F273" i="2"/>
  <c r="F244" i="2"/>
  <c r="F245" i="2"/>
  <c r="F246" i="2"/>
  <c r="F250" i="2"/>
  <c r="F254" i="2"/>
  <c r="F255" i="2"/>
  <c r="F259" i="2"/>
  <c r="F260" i="2"/>
  <c r="F243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5" i="2"/>
  <c r="F166" i="2"/>
  <c r="F167" i="2"/>
  <c r="F168" i="2"/>
  <c r="F169" i="2"/>
  <c r="F170" i="2"/>
  <c r="F171" i="2"/>
  <c r="F172" i="2"/>
  <c r="F173" i="2"/>
  <c r="F174" i="2"/>
  <c r="F175" i="2"/>
  <c r="F179" i="2"/>
  <c r="F180" i="2"/>
  <c r="F181" i="2"/>
  <c r="F182" i="2"/>
  <c r="F183" i="2"/>
  <c r="F184" i="2"/>
  <c r="F185" i="2"/>
  <c r="F186" i="2"/>
  <c r="F187" i="2"/>
  <c r="F188" i="2"/>
  <c r="F189" i="2"/>
  <c r="F193" i="2"/>
  <c r="F194" i="2"/>
  <c r="F195" i="2"/>
  <c r="F196" i="2"/>
  <c r="F197" i="2"/>
  <c r="F198" i="2"/>
  <c r="F199" i="2"/>
  <c r="F200" i="2"/>
  <c r="F201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98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65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28" i="2"/>
  <c r="F29" i="2"/>
  <c r="F30" i="2"/>
  <c r="F31" i="2"/>
  <c r="F32" i="2"/>
  <c r="F27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6" i="2"/>
  <c r="B37" i="4" l="1"/>
  <c r="C37" i="4"/>
  <c r="C65" i="4" s="1"/>
  <c r="C89" i="6"/>
  <c r="C92" i="6" s="1"/>
  <c r="B89" i="6"/>
  <c r="B92" i="6" s="1"/>
  <c r="C109" i="5"/>
  <c r="C114" i="5" s="1"/>
  <c r="B109" i="5"/>
  <c r="B114" i="5" s="1"/>
  <c r="C89" i="5"/>
  <c r="C113" i="5" s="1"/>
  <c r="B89" i="5"/>
  <c r="B113" i="5" s="1"/>
  <c r="E6" i="4"/>
  <c r="D6" i="4" s="1"/>
  <c r="C215" i="4"/>
  <c r="C225" i="4" s="1"/>
  <c r="B215" i="4"/>
  <c r="B225" i="4" s="1"/>
  <c r="C183" i="4"/>
  <c r="C224" i="4" s="1"/>
  <c r="B183" i="4"/>
  <c r="C168" i="4"/>
  <c r="C223" i="4" s="1"/>
  <c r="B168" i="4"/>
  <c r="C128" i="4"/>
  <c r="C222" i="4" s="1"/>
  <c r="B128" i="4"/>
  <c r="B222" i="4" s="1"/>
  <c r="C113" i="4"/>
  <c r="C221" i="4" s="1"/>
  <c r="B113" i="4"/>
  <c r="B221" i="4" s="1"/>
  <c r="C102" i="4"/>
  <c r="C220" i="4" s="1"/>
  <c r="B102" i="4"/>
  <c r="C90" i="4"/>
  <c r="C96" i="4" s="1"/>
  <c r="B90" i="4"/>
  <c r="C85" i="4"/>
  <c r="C95" i="4" s="1"/>
  <c r="B85" i="4"/>
  <c r="B95" i="4" s="1"/>
  <c r="C80" i="4"/>
  <c r="C94" i="4" s="1"/>
  <c r="B80" i="4"/>
  <c r="C74" i="4"/>
  <c r="C93" i="4" s="1"/>
  <c r="B74" i="4"/>
  <c r="C59" i="4"/>
  <c r="C67" i="4" s="1"/>
  <c r="B59" i="4"/>
  <c r="C45" i="4"/>
  <c r="C66" i="4" s="1"/>
  <c r="B45" i="4"/>
  <c r="C33" i="4"/>
  <c r="C64" i="4" s="1"/>
  <c r="B33" i="4"/>
  <c r="B64" i="4" s="1"/>
  <c r="C29" i="4"/>
  <c r="C63" i="4" s="1"/>
  <c r="B29" i="4"/>
  <c r="B63" i="4" s="1"/>
  <c r="C23" i="4"/>
  <c r="C62" i="4" s="1"/>
  <c r="B23" i="4"/>
  <c r="C696" i="2"/>
  <c r="C726" i="2" s="1"/>
  <c r="C665" i="2"/>
  <c r="C725" i="2" s="1"/>
  <c r="C660" i="2"/>
  <c r="C724" i="2" s="1"/>
  <c r="C628" i="2"/>
  <c r="C723" i="2" s="1"/>
  <c r="C624" i="2"/>
  <c r="C722" i="2" s="1"/>
  <c r="C609" i="2"/>
  <c r="C721" i="2" s="1"/>
  <c r="C603" i="2"/>
  <c r="C720" i="2" s="1"/>
  <c r="C598" i="2"/>
  <c r="C719" i="2" s="1"/>
  <c r="C594" i="2"/>
  <c r="C718" i="2" s="1"/>
  <c r="C574" i="2"/>
  <c r="C717" i="2" s="1"/>
  <c r="C570" i="2"/>
  <c r="C716" i="2" s="1"/>
  <c r="C530" i="2"/>
  <c r="C715" i="2" s="1"/>
  <c r="C515" i="2"/>
  <c r="C714" i="2" s="1"/>
  <c r="C504" i="2"/>
  <c r="C713" i="2" s="1"/>
  <c r="C497" i="2"/>
  <c r="C712" i="2" s="1"/>
  <c r="C491" i="2"/>
  <c r="C711" i="2" s="1"/>
  <c r="C484" i="2"/>
  <c r="C710" i="2" s="1"/>
  <c r="C478" i="2"/>
  <c r="C709" i="2" s="1"/>
  <c r="C473" i="2"/>
  <c r="C708" i="2" s="1"/>
  <c r="C460" i="2"/>
  <c r="C707" i="2" s="1"/>
  <c r="C373" i="2"/>
  <c r="C706" i="2" s="1"/>
  <c r="C368" i="2"/>
  <c r="C705" i="2" s="1"/>
  <c r="C359" i="2"/>
  <c r="C704" i="2" s="1"/>
  <c r="C350" i="2"/>
  <c r="C703" i="2" s="1"/>
  <c r="C305" i="2"/>
  <c r="C702" i="2" s="1"/>
  <c r="C291" i="2"/>
  <c r="C297" i="2" s="1"/>
  <c r="C286" i="2"/>
  <c r="C296" i="2" s="1"/>
  <c r="C281" i="2"/>
  <c r="C295" i="2" s="1"/>
  <c r="C275" i="2"/>
  <c r="C294" i="2" s="1"/>
  <c r="C261" i="2"/>
  <c r="C267" i="2" s="1"/>
  <c r="C256" i="2"/>
  <c r="C266" i="2" s="1"/>
  <c r="C251" i="2"/>
  <c r="C265" i="2" s="1"/>
  <c r="C247" i="2"/>
  <c r="C264" i="2" s="1"/>
  <c r="C226" i="2"/>
  <c r="C237" i="2" s="1"/>
  <c r="C202" i="2"/>
  <c r="C236" i="2" s="1"/>
  <c r="C190" i="2"/>
  <c r="C235" i="2" s="1"/>
  <c r="C176" i="2"/>
  <c r="C234" i="2" s="1"/>
  <c r="C162" i="2"/>
  <c r="C233" i="2" s="1"/>
  <c r="C118" i="2"/>
  <c r="C232" i="2" s="1"/>
  <c r="C95" i="2"/>
  <c r="C231" i="2" s="1"/>
  <c r="C62" i="2"/>
  <c r="C230" i="2" s="1"/>
  <c r="C24" i="2"/>
  <c r="C229" i="2" s="1"/>
  <c r="C298" i="2" l="1"/>
  <c r="C701" i="2" s="1"/>
  <c r="C268" i="2"/>
  <c r="C700" i="2" s="1"/>
  <c r="C238" i="2"/>
  <c r="C729" i="2" s="1"/>
  <c r="B96" i="4"/>
  <c r="C68" i="4"/>
  <c r="C228" i="4" s="1"/>
  <c r="C97" i="4"/>
  <c r="C219" i="4" s="1"/>
  <c r="B62" i="4"/>
  <c r="B65" i="4"/>
  <c r="B220" i="4"/>
  <c r="B224" i="4"/>
  <c r="B66" i="4"/>
  <c r="B93" i="4"/>
  <c r="B94" i="4"/>
  <c r="B67" i="4"/>
  <c r="B223" i="4"/>
  <c r="C730" i="2" l="1"/>
  <c r="B116" i="5"/>
  <c r="C116" i="5"/>
  <c r="B97" i="4"/>
  <c r="B219" i="4" s="1"/>
  <c r="B68" i="4"/>
  <c r="B228" i="4" s="1"/>
  <c r="C229" i="4"/>
  <c r="D696" i="2"/>
  <c r="D726" i="2" s="1"/>
  <c r="E696" i="2"/>
  <c r="E726" i="2" s="1"/>
  <c r="B696" i="2"/>
  <c r="D665" i="2"/>
  <c r="D725" i="2" s="1"/>
  <c r="E665" i="2"/>
  <c r="E725" i="2" s="1"/>
  <c r="B665" i="2"/>
  <c r="D660" i="2"/>
  <c r="D724" i="2" s="1"/>
  <c r="E660" i="2"/>
  <c r="E724" i="2" s="1"/>
  <c r="B660" i="2"/>
  <c r="D628" i="2"/>
  <c r="D723" i="2" s="1"/>
  <c r="E628" i="2"/>
  <c r="B628" i="2"/>
  <c r="D624" i="2"/>
  <c r="E624" i="2"/>
  <c r="E722" i="2" s="1"/>
  <c r="B624" i="2"/>
  <c r="D609" i="2"/>
  <c r="D721" i="2" s="1"/>
  <c r="E609" i="2"/>
  <c r="E721" i="2" s="1"/>
  <c r="B609" i="2"/>
  <c r="D603" i="2"/>
  <c r="D720" i="2" s="1"/>
  <c r="E603" i="2"/>
  <c r="B603" i="2"/>
  <c r="D598" i="2"/>
  <c r="D719" i="2" s="1"/>
  <c r="E598" i="2"/>
  <c r="B598" i="2"/>
  <c r="D594" i="2"/>
  <c r="D718" i="2" s="1"/>
  <c r="E594" i="2"/>
  <c r="E718" i="2" s="1"/>
  <c r="B594" i="2"/>
  <c r="D574" i="2"/>
  <c r="E574" i="2"/>
  <c r="E717" i="2" s="1"/>
  <c r="B574" i="2"/>
  <c r="D570" i="2"/>
  <c r="D716" i="2" s="1"/>
  <c r="E570" i="2"/>
  <c r="E716" i="2" s="1"/>
  <c r="B570" i="2"/>
  <c r="D530" i="2"/>
  <c r="D715" i="2" s="1"/>
  <c r="E530" i="2"/>
  <c r="E715" i="2" s="1"/>
  <c r="B530" i="2"/>
  <c r="D515" i="2"/>
  <c r="D714" i="2" s="1"/>
  <c r="E515" i="2"/>
  <c r="E714" i="2" s="1"/>
  <c r="B515" i="2"/>
  <c r="D504" i="2"/>
  <c r="E504" i="2"/>
  <c r="E713" i="2" s="1"/>
  <c r="B504" i="2"/>
  <c r="D497" i="2"/>
  <c r="D712" i="2" s="1"/>
  <c r="E497" i="2"/>
  <c r="E712" i="2" s="1"/>
  <c r="B497" i="2"/>
  <c r="D491" i="2"/>
  <c r="D711" i="2" s="1"/>
  <c r="E491" i="2"/>
  <c r="E711" i="2" s="1"/>
  <c r="B491" i="2"/>
  <c r="D484" i="2"/>
  <c r="D710" i="2" s="1"/>
  <c r="E484" i="2"/>
  <c r="E710" i="2" s="1"/>
  <c r="B484" i="2"/>
  <c r="D478" i="2"/>
  <c r="D709" i="2" s="1"/>
  <c r="E478" i="2"/>
  <c r="E709" i="2" s="1"/>
  <c r="B478" i="2"/>
  <c r="D473" i="2"/>
  <c r="D708" i="2" s="1"/>
  <c r="E473" i="2"/>
  <c r="E708" i="2" s="1"/>
  <c r="B473" i="2"/>
  <c r="D460" i="2"/>
  <c r="D707" i="2" s="1"/>
  <c r="E460" i="2"/>
  <c r="E707" i="2" s="1"/>
  <c r="B460" i="2"/>
  <c r="D373" i="2"/>
  <c r="D706" i="2" s="1"/>
  <c r="E373" i="2"/>
  <c r="E706" i="2" s="1"/>
  <c r="B373" i="2"/>
  <c r="D368" i="2"/>
  <c r="D705" i="2" s="1"/>
  <c r="E368" i="2"/>
  <c r="E705" i="2" s="1"/>
  <c r="B368" i="2"/>
  <c r="D359" i="2"/>
  <c r="D704" i="2" s="1"/>
  <c r="E359" i="2"/>
  <c r="E704" i="2" s="1"/>
  <c r="B359" i="2"/>
  <c r="D350" i="2"/>
  <c r="D703" i="2" s="1"/>
  <c r="E350" i="2"/>
  <c r="E703" i="2" s="1"/>
  <c r="B350" i="2"/>
  <c r="D305" i="2"/>
  <c r="D702" i="2" s="1"/>
  <c r="E305" i="2"/>
  <c r="E702" i="2" s="1"/>
  <c r="B305" i="2"/>
  <c r="D291" i="2"/>
  <c r="D297" i="2" s="1"/>
  <c r="E291" i="2"/>
  <c r="E297" i="2" s="1"/>
  <c r="B291" i="2"/>
  <c r="D286" i="2"/>
  <c r="D296" i="2" s="1"/>
  <c r="E286" i="2"/>
  <c r="B286" i="2"/>
  <c r="D281" i="2"/>
  <c r="D295" i="2" s="1"/>
  <c r="E281" i="2"/>
  <c r="B281" i="2"/>
  <c r="D275" i="2"/>
  <c r="D294" i="2" s="1"/>
  <c r="E275" i="2"/>
  <c r="B275" i="2"/>
  <c r="D261" i="2"/>
  <c r="D267" i="2" s="1"/>
  <c r="E261" i="2"/>
  <c r="E267" i="2" s="1"/>
  <c r="B261" i="2"/>
  <c r="D256" i="2"/>
  <c r="D266" i="2" s="1"/>
  <c r="E256" i="2"/>
  <c r="E266" i="2" s="1"/>
  <c r="B256" i="2"/>
  <c r="D251" i="2"/>
  <c r="D265" i="2" s="1"/>
  <c r="E251" i="2"/>
  <c r="E265" i="2" s="1"/>
  <c r="B251" i="2"/>
  <c r="D247" i="2"/>
  <c r="D264" i="2" s="1"/>
  <c r="E247" i="2"/>
  <c r="E264" i="2" s="1"/>
  <c r="B247" i="2"/>
  <c r="E32" i="4"/>
  <c r="D32" i="4" s="1"/>
  <c r="B95" i="2"/>
  <c r="D95" i="2"/>
  <c r="D231" i="2" s="1"/>
  <c r="E95" i="2"/>
  <c r="E231" i="2" s="1"/>
  <c r="D226" i="2"/>
  <c r="D237" i="2" s="1"/>
  <c r="E226" i="2"/>
  <c r="E237" i="2" s="1"/>
  <c r="B226" i="2"/>
  <c r="D202" i="2"/>
  <c r="D236" i="2" s="1"/>
  <c r="E202" i="2"/>
  <c r="E236" i="2" s="1"/>
  <c r="B202" i="2"/>
  <c r="D190" i="2"/>
  <c r="E190" i="2"/>
  <c r="E235" i="2" s="1"/>
  <c r="B190" i="2"/>
  <c r="D176" i="2"/>
  <c r="E176" i="2"/>
  <c r="E234" i="2" s="1"/>
  <c r="B176" i="2"/>
  <c r="D162" i="2"/>
  <c r="D233" i="2" s="1"/>
  <c r="E162" i="2"/>
  <c r="E233" i="2" s="1"/>
  <c r="B162" i="2"/>
  <c r="D118" i="2"/>
  <c r="D232" i="2" s="1"/>
  <c r="E118" i="2"/>
  <c r="E232" i="2" s="1"/>
  <c r="B118" i="2"/>
  <c r="D62" i="2"/>
  <c r="D230" i="2" s="1"/>
  <c r="E62" i="2"/>
  <c r="E230" i="2" s="1"/>
  <c r="B62" i="2"/>
  <c r="D24" i="2"/>
  <c r="D229" i="2" s="1"/>
  <c r="E24" i="2"/>
  <c r="E229" i="2" s="1"/>
  <c r="B24" i="2"/>
  <c r="E7" i="4"/>
  <c r="D7" i="4" s="1"/>
  <c r="E8" i="4"/>
  <c r="D8" i="4" s="1"/>
  <c r="E9" i="4"/>
  <c r="D9" i="4" s="1"/>
  <c r="E10" i="4"/>
  <c r="D10" i="4" s="1"/>
  <c r="E11" i="4"/>
  <c r="D11" i="4" s="1"/>
  <c r="E12" i="4"/>
  <c r="D12" i="4" s="1"/>
  <c r="E13" i="4"/>
  <c r="D13" i="4" s="1"/>
  <c r="E14" i="4"/>
  <c r="D14" i="4" s="1"/>
  <c r="E15" i="4"/>
  <c r="D15" i="4" s="1"/>
  <c r="E16" i="4"/>
  <c r="D16" i="4" s="1"/>
  <c r="E17" i="4"/>
  <c r="D17" i="4" s="1"/>
  <c r="E18" i="4"/>
  <c r="D18" i="4" s="1"/>
  <c r="E19" i="4"/>
  <c r="D19" i="4" s="1"/>
  <c r="E20" i="4"/>
  <c r="D20" i="4" s="1"/>
  <c r="E21" i="4"/>
  <c r="D21" i="4" s="1"/>
  <c r="E22" i="4"/>
  <c r="D22" i="4" s="1"/>
  <c r="E26" i="4"/>
  <c r="D26" i="4" s="1"/>
  <c r="E27" i="4"/>
  <c r="D27" i="4" s="1"/>
  <c r="E28" i="4"/>
  <c r="D28" i="4" s="1"/>
  <c r="E36" i="4"/>
  <c r="D36" i="4" s="1"/>
  <c r="D40" i="4"/>
  <c r="E41" i="4"/>
  <c r="D41" i="4" s="1"/>
  <c r="E42" i="4"/>
  <c r="D42" i="4" s="1"/>
  <c r="E43" i="4"/>
  <c r="D43" i="4" s="1"/>
  <c r="E44" i="4"/>
  <c r="D44" i="4" s="1"/>
  <c r="E48" i="4"/>
  <c r="D48" i="4" s="1"/>
  <c r="E49" i="4"/>
  <c r="D49" i="4" s="1"/>
  <c r="E50" i="4"/>
  <c r="D50" i="4" s="1"/>
  <c r="E51" i="4"/>
  <c r="D51" i="4" s="1"/>
  <c r="E52" i="4"/>
  <c r="D52" i="4" s="1"/>
  <c r="E53" i="4"/>
  <c r="D53" i="4" s="1"/>
  <c r="E54" i="4"/>
  <c r="D54" i="4" s="1"/>
  <c r="E55" i="4"/>
  <c r="D55" i="4" s="1"/>
  <c r="E56" i="4"/>
  <c r="D56" i="4" s="1"/>
  <c r="E57" i="4"/>
  <c r="D57" i="4" s="1"/>
  <c r="E58" i="4"/>
  <c r="D58" i="4" s="1"/>
  <c r="E72" i="4"/>
  <c r="D72" i="4" s="1"/>
  <c r="E73" i="4"/>
  <c r="D73" i="4" s="1"/>
  <c r="E77" i="4"/>
  <c r="D77" i="4" s="1"/>
  <c r="E78" i="4"/>
  <c r="D78" i="4" s="1"/>
  <c r="E79" i="4"/>
  <c r="D79" i="4" s="1"/>
  <c r="E83" i="4"/>
  <c r="D83" i="4" s="1"/>
  <c r="E84" i="4"/>
  <c r="D84" i="4" s="1"/>
  <c r="E88" i="4"/>
  <c r="D88" i="4" s="1"/>
  <c r="E89" i="4"/>
  <c r="D89" i="4" s="1"/>
  <c r="E100" i="4"/>
  <c r="D100" i="4" s="1"/>
  <c r="E101" i="4"/>
  <c r="D101" i="4" s="1"/>
  <c r="E105" i="4"/>
  <c r="D105" i="4" s="1"/>
  <c r="E106" i="4"/>
  <c r="D106" i="4" s="1"/>
  <c r="E107" i="4"/>
  <c r="D107" i="4" s="1"/>
  <c r="E108" i="4"/>
  <c r="D108" i="4" s="1"/>
  <c r="E109" i="4"/>
  <c r="D109" i="4" s="1"/>
  <c r="E110" i="4"/>
  <c r="D110" i="4" s="1"/>
  <c r="E111" i="4"/>
  <c r="D111" i="4" s="1"/>
  <c r="E112" i="4"/>
  <c r="D112" i="4" s="1"/>
  <c r="E116" i="4"/>
  <c r="D116" i="4" s="1"/>
  <c r="E117" i="4"/>
  <c r="D117" i="4" s="1"/>
  <c r="E118" i="4"/>
  <c r="D118" i="4" s="1"/>
  <c r="E119" i="4"/>
  <c r="D119" i="4" s="1"/>
  <c r="E120" i="4"/>
  <c r="D120" i="4" s="1"/>
  <c r="E121" i="4"/>
  <c r="D121" i="4" s="1"/>
  <c r="E122" i="4"/>
  <c r="D122" i="4" s="1"/>
  <c r="E123" i="4"/>
  <c r="D123" i="4" s="1"/>
  <c r="E124" i="4"/>
  <c r="D124" i="4" s="1"/>
  <c r="E125" i="4"/>
  <c r="D125" i="4" s="1"/>
  <c r="E126" i="4"/>
  <c r="D126" i="4" s="1"/>
  <c r="E127" i="4"/>
  <c r="D127" i="4" s="1"/>
  <c r="E131" i="4"/>
  <c r="D131" i="4" s="1"/>
  <c r="E132" i="4"/>
  <c r="D132" i="4" s="1"/>
  <c r="E133" i="4"/>
  <c r="D133" i="4" s="1"/>
  <c r="E134" i="4"/>
  <c r="D134" i="4" s="1"/>
  <c r="E135" i="4"/>
  <c r="D135" i="4" s="1"/>
  <c r="E136" i="4"/>
  <c r="D136" i="4" s="1"/>
  <c r="E137" i="4"/>
  <c r="D137" i="4" s="1"/>
  <c r="E138" i="4"/>
  <c r="D138" i="4" s="1"/>
  <c r="E139" i="4"/>
  <c r="D139" i="4" s="1"/>
  <c r="E140" i="4"/>
  <c r="D140" i="4" s="1"/>
  <c r="E141" i="4"/>
  <c r="D141" i="4" s="1"/>
  <c r="E142" i="4"/>
  <c r="D142" i="4" s="1"/>
  <c r="E143" i="4"/>
  <c r="D143" i="4" s="1"/>
  <c r="E144" i="4"/>
  <c r="D144" i="4" s="1"/>
  <c r="E145" i="4"/>
  <c r="D145" i="4" s="1"/>
  <c r="E146" i="4"/>
  <c r="D146" i="4" s="1"/>
  <c r="E147" i="4"/>
  <c r="D147" i="4" s="1"/>
  <c r="E148" i="4"/>
  <c r="D148" i="4" s="1"/>
  <c r="E149" i="4"/>
  <c r="D149" i="4" s="1"/>
  <c r="E150" i="4"/>
  <c r="D150" i="4" s="1"/>
  <c r="E151" i="4"/>
  <c r="D151" i="4" s="1"/>
  <c r="E152" i="4"/>
  <c r="D152" i="4" s="1"/>
  <c r="E153" i="4"/>
  <c r="D153" i="4" s="1"/>
  <c r="E154" i="4"/>
  <c r="D154" i="4" s="1"/>
  <c r="E155" i="4"/>
  <c r="D155" i="4" s="1"/>
  <c r="E156" i="4"/>
  <c r="D156" i="4" s="1"/>
  <c r="E157" i="4"/>
  <c r="D157" i="4" s="1"/>
  <c r="E158" i="4"/>
  <c r="D158" i="4" s="1"/>
  <c r="E159" i="4"/>
  <c r="D159" i="4" s="1"/>
  <c r="E160" i="4"/>
  <c r="D160" i="4" s="1"/>
  <c r="E161" i="4"/>
  <c r="D161" i="4" s="1"/>
  <c r="E162" i="4"/>
  <c r="D162" i="4" s="1"/>
  <c r="E163" i="4"/>
  <c r="D163" i="4" s="1"/>
  <c r="E164" i="4"/>
  <c r="D164" i="4" s="1"/>
  <c r="E165" i="4"/>
  <c r="D165" i="4" s="1"/>
  <c r="E166" i="4"/>
  <c r="D166" i="4" s="1"/>
  <c r="E167" i="4"/>
  <c r="D167" i="4" s="1"/>
  <c r="E92" i="5"/>
  <c r="D92" i="5" s="1"/>
  <c r="E93" i="5"/>
  <c r="D93" i="5" s="1"/>
  <c r="E94" i="5"/>
  <c r="D94" i="5" s="1"/>
  <c r="E95" i="5"/>
  <c r="D95" i="5" s="1"/>
  <c r="E96" i="5"/>
  <c r="D96" i="5" s="1"/>
  <c r="E97" i="5"/>
  <c r="D97" i="5" s="1"/>
  <c r="E98" i="5"/>
  <c r="D98" i="5" s="1"/>
  <c r="E99" i="5"/>
  <c r="D99" i="5" s="1"/>
  <c r="E100" i="5"/>
  <c r="D100" i="5" s="1"/>
  <c r="E101" i="5"/>
  <c r="D101" i="5" s="1"/>
  <c r="E102" i="5"/>
  <c r="D102" i="5" s="1"/>
  <c r="E103" i="5"/>
  <c r="D103" i="5" s="1"/>
  <c r="E104" i="5"/>
  <c r="D104" i="5" s="1"/>
  <c r="E105" i="5"/>
  <c r="D105" i="5" s="1"/>
  <c r="E106" i="5"/>
  <c r="D106" i="5" s="1"/>
  <c r="E107" i="5"/>
  <c r="D107" i="5" s="1"/>
  <c r="E108" i="5"/>
  <c r="D108" i="5" s="1"/>
  <c r="E171" i="4"/>
  <c r="D171" i="4" s="1"/>
  <c r="E172" i="4"/>
  <c r="D172" i="4" s="1"/>
  <c r="E173" i="4"/>
  <c r="D173" i="4" s="1"/>
  <c r="E174" i="4"/>
  <c r="D174" i="4" s="1"/>
  <c r="E175" i="4"/>
  <c r="D175" i="4" s="1"/>
  <c r="E176" i="4"/>
  <c r="D176" i="4" s="1"/>
  <c r="E177" i="4"/>
  <c r="D177" i="4" s="1"/>
  <c r="E178" i="4"/>
  <c r="D178" i="4" s="1"/>
  <c r="E179" i="4"/>
  <c r="D179" i="4" s="1"/>
  <c r="E180" i="4"/>
  <c r="D180" i="4" s="1"/>
  <c r="E181" i="4"/>
  <c r="D181" i="4" s="1"/>
  <c r="E182" i="4"/>
  <c r="D182" i="4" s="1"/>
  <c r="E186" i="4"/>
  <c r="D186" i="4" s="1"/>
  <c r="E187" i="4"/>
  <c r="D187" i="4" s="1"/>
  <c r="E188" i="4"/>
  <c r="D188" i="4" s="1"/>
  <c r="E189" i="4"/>
  <c r="D189" i="4" s="1"/>
  <c r="E190" i="4"/>
  <c r="D190" i="4" s="1"/>
  <c r="E191" i="4"/>
  <c r="D191" i="4" s="1"/>
  <c r="E192" i="4"/>
  <c r="D192" i="4" s="1"/>
  <c r="E193" i="4"/>
  <c r="D193" i="4" s="1"/>
  <c r="E194" i="4"/>
  <c r="D194" i="4" s="1"/>
  <c r="E195" i="4"/>
  <c r="D195" i="4" s="1"/>
  <c r="E196" i="4"/>
  <c r="D196" i="4" s="1"/>
  <c r="E197" i="4"/>
  <c r="D197" i="4" s="1"/>
  <c r="E198" i="4"/>
  <c r="D198" i="4" s="1"/>
  <c r="E199" i="4"/>
  <c r="D199" i="4" s="1"/>
  <c r="E200" i="4"/>
  <c r="D200" i="4" s="1"/>
  <c r="E201" i="4"/>
  <c r="D201" i="4" s="1"/>
  <c r="E202" i="4"/>
  <c r="D202" i="4" s="1"/>
  <c r="E203" i="4"/>
  <c r="D203" i="4" s="1"/>
  <c r="E204" i="4"/>
  <c r="D204" i="4" s="1"/>
  <c r="E205" i="4"/>
  <c r="D205" i="4" s="1"/>
  <c r="E206" i="4"/>
  <c r="D206" i="4" s="1"/>
  <c r="E207" i="4"/>
  <c r="D207" i="4" s="1"/>
  <c r="E208" i="4"/>
  <c r="D208" i="4" s="1"/>
  <c r="E209" i="4"/>
  <c r="D209" i="4" s="1"/>
  <c r="E210" i="4"/>
  <c r="D210" i="4" s="1"/>
  <c r="E211" i="4"/>
  <c r="D211" i="4" s="1"/>
  <c r="E212" i="4"/>
  <c r="D212" i="4" s="1"/>
  <c r="E213" i="4"/>
  <c r="D213" i="4" s="1"/>
  <c r="E214" i="4"/>
  <c r="D214" i="4" s="1"/>
  <c r="B705" i="2" l="1"/>
  <c r="F368" i="2"/>
  <c r="F705" i="2" s="1"/>
  <c r="B709" i="2"/>
  <c r="F478" i="2"/>
  <c r="F709" i="2" s="1"/>
  <c r="B713" i="2"/>
  <c r="F504" i="2"/>
  <c r="F713" i="2" s="1"/>
  <c r="B717" i="2"/>
  <c r="F574" i="2"/>
  <c r="F717" i="2" s="1"/>
  <c r="B721" i="2"/>
  <c r="F609" i="2"/>
  <c r="F721" i="2" s="1"/>
  <c r="B725" i="2"/>
  <c r="F665" i="2"/>
  <c r="F725" i="2" s="1"/>
  <c r="B704" i="2"/>
  <c r="F359" i="2"/>
  <c r="F704" i="2" s="1"/>
  <c r="B708" i="2"/>
  <c r="F473" i="2"/>
  <c r="F708" i="2" s="1"/>
  <c r="B712" i="2"/>
  <c r="F497" i="2"/>
  <c r="F712" i="2" s="1"/>
  <c r="B716" i="2"/>
  <c r="F570" i="2"/>
  <c r="B720" i="2"/>
  <c r="F603" i="2"/>
  <c r="F720" i="2" s="1"/>
  <c r="B724" i="2"/>
  <c r="F660" i="2"/>
  <c r="B703" i="2"/>
  <c r="F350" i="2"/>
  <c r="F703" i="2" s="1"/>
  <c r="B707" i="2"/>
  <c r="F460" i="2"/>
  <c r="B711" i="2"/>
  <c r="F491" i="2"/>
  <c r="F711" i="2" s="1"/>
  <c r="B715" i="2"/>
  <c r="F530" i="2"/>
  <c r="B719" i="2"/>
  <c r="F598" i="2"/>
  <c r="F719" i="2" s="1"/>
  <c r="B723" i="2"/>
  <c r="F628" i="2"/>
  <c r="F723" i="2" s="1"/>
  <c r="B702" i="2"/>
  <c r="F305" i="2"/>
  <c r="F702" i="2" s="1"/>
  <c r="B706" i="2"/>
  <c r="F373" i="2"/>
  <c r="B710" i="2"/>
  <c r="F484" i="2"/>
  <c r="F710" i="2" s="1"/>
  <c r="B714" i="2"/>
  <c r="F515" i="2"/>
  <c r="B718" i="2"/>
  <c r="F594" i="2"/>
  <c r="B722" i="2"/>
  <c r="F624" i="2"/>
  <c r="B726" i="2"/>
  <c r="F696" i="2"/>
  <c r="F726" i="2" s="1"/>
  <c r="B297" i="2"/>
  <c r="F291" i="2"/>
  <c r="B296" i="2"/>
  <c r="F286" i="2"/>
  <c r="B295" i="2"/>
  <c r="F281" i="2"/>
  <c r="B294" i="2"/>
  <c r="F275" i="2"/>
  <c r="B267" i="2"/>
  <c r="F261" i="2"/>
  <c r="F267" i="2" s="1"/>
  <c r="B266" i="2"/>
  <c r="F256" i="2"/>
  <c r="F266" i="2" s="1"/>
  <c r="B265" i="2"/>
  <c r="F251" i="2"/>
  <c r="F265" i="2" s="1"/>
  <c r="B264" i="2"/>
  <c r="F247" i="2"/>
  <c r="F264" i="2" s="1"/>
  <c r="E87" i="6"/>
  <c r="D87" i="6" s="1"/>
  <c r="E87" i="5"/>
  <c r="D87" i="5" s="1"/>
  <c r="E83" i="5"/>
  <c r="D83" i="5" s="1"/>
  <c r="E83" i="6"/>
  <c r="D83" i="6" s="1"/>
  <c r="E79" i="5"/>
  <c r="D79" i="5" s="1"/>
  <c r="E79" i="6"/>
  <c r="D79" i="6" s="1"/>
  <c r="E75" i="5"/>
  <c r="D75" i="5" s="1"/>
  <c r="E75" i="6"/>
  <c r="D75" i="6" s="1"/>
  <c r="E71" i="5"/>
  <c r="D71" i="5" s="1"/>
  <c r="E71" i="6"/>
  <c r="D71" i="6" s="1"/>
  <c r="E67" i="5"/>
  <c r="D67" i="5" s="1"/>
  <c r="E67" i="6"/>
  <c r="D67" i="6" s="1"/>
  <c r="E63" i="6"/>
  <c r="D63" i="6" s="1"/>
  <c r="E63" i="5"/>
  <c r="D63" i="5" s="1"/>
  <c r="E59" i="6"/>
  <c r="D59" i="6" s="1"/>
  <c r="E59" i="5"/>
  <c r="D59" i="5" s="1"/>
  <c r="E55" i="6"/>
  <c r="D55" i="6" s="1"/>
  <c r="E55" i="5"/>
  <c r="D55" i="5" s="1"/>
  <c r="E51" i="6"/>
  <c r="D51" i="6" s="1"/>
  <c r="E51" i="5"/>
  <c r="D51" i="5" s="1"/>
  <c r="E47" i="6"/>
  <c r="D47" i="6" s="1"/>
  <c r="E47" i="5"/>
  <c r="D47" i="5" s="1"/>
  <c r="E43" i="6"/>
  <c r="D43" i="6" s="1"/>
  <c r="E43" i="5"/>
  <c r="D43" i="5" s="1"/>
  <c r="E39" i="6"/>
  <c r="D39" i="6" s="1"/>
  <c r="E39" i="5"/>
  <c r="D39" i="5" s="1"/>
  <c r="E35" i="6"/>
  <c r="D35" i="6" s="1"/>
  <c r="E35" i="5"/>
  <c r="D35" i="5" s="1"/>
  <c r="E31" i="6"/>
  <c r="D31" i="6" s="1"/>
  <c r="E31" i="5"/>
  <c r="D31" i="5" s="1"/>
  <c r="E27" i="6"/>
  <c r="D27" i="6" s="1"/>
  <c r="E27" i="5"/>
  <c r="D27" i="5" s="1"/>
  <c r="E23" i="6"/>
  <c r="D23" i="6" s="1"/>
  <c r="E23" i="5"/>
  <c r="D23" i="5" s="1"/>
  <c r="E19" i="6"/>
  <c r="D19" i="6" s="1"/>
  <c r="E19" i="5"/>
  <c r="D19" i="5" s="1"/>
  <c r="E15" i="6"/>
  <c r="D15" i="6" s="1"/>
  <c r="E15" i="5"/>
  <c r="D15" i="5" s="1"/>
  <c r="E11" i="6"/>
  <c r="D11" i="6" s="1"/>
  <c r="E11" i="5"/>
  <c r="D11" i="5" s="1"/>
  <c r="E7" i="6"/>
  <c r="D7" i="6" s="1"/>
  <c r="E7" i="5"/>
  <c r="D7" i="5" s="1"/>
  <c r="B233" i="2"/>
  <c r="F162" i="2"/>
  <c r="B237" i="2"/>
  <c r="F226" i="2"/>
  <c r="F237" i="2" s="1"/>
  <c r="E86" i="6"/>
  <c r="D86" i="6" s="1"/>
  <c r="E86" i="5"/>
  <c r="D86" i="5" s="1"/>
  <c r="E82" i="5"/>
  <c r="D82" i="5" s="1"/>
  <c r="E82" i="6"/>
  <c r="D82" i="6" s="1"/>
  <c r="E78" i="5"/>
  <c r="D78" i="5" s="1"/>
  <c r="E78" i="6"/>
  <c r="D78" i="6" s="1"/>
  <c r="E74" i="5"/>
  <c r="D74" i="5" s="1"/>
  <c r="E74" i="6"/>
  <c r="D74" i="6" s="1"/>
  <c r="E70" i="5"/>
  <c r="D70" i="5" s="1"/>
  <c r="E70" i="6"/>
  <c r="D70" i="6" s="1"/>
  <c r="E66" i="6"/>
  <c r="D66" i="6" s="1"/>
  <c r="E66" i="5"/>
  <c r="D66" i="5" s="1"/>
  <c r="E62" i="6"/>
  <c r="D62" i="6" s="1"/>
  <c r="E62" i="5"/>
  <c r="D62" i="5" s="1"/>
  <c r="E58" i="6"/>
  <c r="D58" i="6" s="1"/>
  <c r="E58" i="5"/>
  <c r="D58" i="5" s="1"/>
  <c r="E54" i="6"/>
  <c r="D54" i="6" s="1"/>
  <c r="E54" i="5"/>
  <c r="D54" i="5" s="1"/>
  <c r="E50" i="6"/>
  <c r="D50" i="6" s="1"/>
  <c r="E50" i="5"/>
  <c r="D50" i="5" s="1"/>
  <c r="E46" i="6"/>
  <c r="D46" i="6" s="1"/>
  <c r="E46" i="5"/>
  <c r="D46" i="5" s="1"/>
  <c r="E42" i="6"/>
  <c r="D42" i="6" s="1"/>
  <c r="E42" i="5"/>
  <c r="D42" i="5" s="1"/>
  <c r="E38" i="6"/>
  <c r="D38" i="6" s="1"/>
  <c r="E38" i="5"/>
  <c r="D38" i="5" s="1"/>
  <c r="E34" i="6"/>
  <c r="D34" i="6" s="1"/>
  <c r="E34" i="5"/>
  <c r="D34" i="5" s="1"/>
  <c r="E30" i="6"/>
  <c r="D30" i="6" s="1"/>
  <c r="E30" i="5"/>
  <c r="D30" i="5" s="1"/>
  <c r="E26" i="6"/>
  <c r="D26" i="6" s="1"/>
  <c r="E26" i="5"/>
  <c r="D26" i="5" s="1"/>
  <c r="E22" i="6"/>
  <c r="D22" i="6" s="1"/>
  <c r="E22" i="5"/>
  <c r="D22" i="5" s="1"/>
  <c r="E18" i="6"/>
  <c r="D18" i="6" s="1"/>
  <c r="E18" i="5"/>
  <c r="D18" i="5" s="1"/>
  <c r="E14" i="6"/>
  <c r="D14" i="6" s="1"/>
  <c r="E14" i="5"/>
  <c r="D14" i="5" s="1"/>
  <c r="E10" i="6"/>
  <c r="D10" i="6" s="1"/>
  <c r="E10" i="5"/>
  <c r="D10" i="5" s="1"/>
  <c r="E6" i="6"/>
  <c r="D6" i="6" s="1"/>
  <c r="E6" i="5"/>
  <c r="D6" i="5" s="1"/>
  <c r="B232" i="2"/>
  <c r="F118" i="2"/>
  <c r="F232" i="2" s="1"/>
  <c r="B236" i="2"/>
  <c r="F202" i="2"/>
  <c r="F236" i="2" s="1"/>
  <c r="B231" i="2"/>
  <c r="F95" i="2"/>
  <c r="E85" i="6"/>
  <c r="D85" i="6" s="1"/>
  <c r="E85" i="5"/>
  <c r="D85" i="5" s="1"/>
  <c r="E81" i="5"/>
  <c r="D81" i="5" s="1"/>
  <c r="E81" i="6"/>
  <c r="D81" i="6" s="1"/>
  <c r="E77" i="5"/>
  <c r="D77" i="5" s="1"/>
  <c r="E77" i="6"/>
  <c r="D77" i="6" s="1"/>
  <c r="E73" i="5"/>
  <c r="D73" i="5" s="1"/>
  <c r="E73" i="6"/>
  <c r="D73" i="6" s="1"/>
  <c r="E69" i="6"/>
  <c r="D69" i="6" s="1"/>
  <c r="E69" i="5"/>
  <c r="D69" i="5" s="1"/>
  <c r="E65" i="6"/>
  <c r="D65" i="6" s="1"/>
  <c r="E65" i="5"/>
  <c r="D65" i="5" s="1"/>
  <c r="E61" i="6"/>
  <c r="D61" i="6" s="1"/>
  <c r="E61" i="5"/>
  <c r="D61" i="5" s="1"/>
  <c r="E57" i="6"/>
  <c r="D57" i="6" s="1"/>
  <c r="E57" i="5"/>
  <c r="D57" i="5" s="1"/>
  <c r="E53" i="6"/>
  <c r="D53" i="6" s="1"/>
  <c r="E53" i="5"/>
  <c r="D53" i="5" s="1"/>
  <c r="E49" i="6"/>
  <c r="D49" i="6" s="1"/>
  <c r="E49" i="5"/>
  <c r="D49" i="5" s="1"/>
  <c r="E45" i="6"/>
  <c r="D45" i="6" s="1"/>
  <c r="E45" i="5"/>
  <c r="D45" i="5" s="1"/>
  <c r="E41" i="6"/>
  <c r="D41" i="6" s="1"/>
  <c r="E41" i="5"/>
  <c r="D41" i="5" s="1"/>
  <c r="E37" i="6"/>
  <c r="D37" i="6" s="1"/>
  <c r="E37" i="5"/>
  <c r="D37" i="5" s="1"/>
  <c r="E33" i="6"/>
  <c r="D33" i="6" s="1"/>
  <c r="E33" i="5"/>
  <c r="D33" i="5" s="1"/>
  <c r="E29" i="6"/>
  <c r="D29" i="6" s="1"/>
  <c r="E29" i="5"/>
  <c r="D29" i="5" s="1"/>
  <c r="E25" i="6"/>
  <c r="D25" i="6" s="1"/>
  <c r="E25" i="5"/>
  <c r="D25" i="5" s="1"/>
  <c r="E21" i="6"/>
  <c r="D21" i="6" s="1"/>
  <c r="E21" i="5"/>
  <c r="D21" i="5" s="1"/>
  <c r="E17" i="6"/>
  <c r="D17" i="6" s="1"/>
  <c r="E17" i="5"/>
  <c r="D17" i="5" s="1"/>
  <c r="E13" i="6"/>
  <c r="D13" i="6" s="1"/>
  <c r="E13" i="5"/>
  <c r="D13" i="5" s="1"/>
  <c r="E9" i="6"/>
  <c r="D9" i="6" s="1"/>
  <c r="E9" i="5"/>
  <c r="D9" i="5" s="1"/>
  <c r="E5" i="6"/>
  <c r="D5" i="6" s="1"/>
  <c r="E5" i="5"/>
  <c r="D5" i="5" s="1"/>
  <c r="B230" i="2"/>
  <c r="F62" i="2"/>
  <c r="B235" i="2"/>
  <c r="F190" i="2"/>
  <c r="E88" i="6"/>
  <c r="D88" i="6" s="1"/>
  <c r="E88" i="5"/>
  <c r="D88" i="5" s="1"/>
  <c r="E84" i="6"/>
  <c r="D84" i="6" s="1"/>
  <c r="E84" i="5"/>
  <c r="D84" i="5" s="1"/>
  <c r="E80" i="6"/>
  <c r="D80" i="6" s="1"/>
  <c r="E80" i="5"/>
  <c r="D80" i="5" s="1"/>
  <c r="E76" i="6"/>
  <c r="D76" i="6" s="1"/>
  <c r="E76" i="5"/>
  <c r="D76" i="5" s="1"/>
  <c r="E72" i="6"/>
  <c r="D72" i="6" s="1"/>
  <c r="E72" i="5"/>
  <c r="D72" i="5" s="1"/>
  <c r="E68" i="6"/>
  <c r="D68" i="6" s="1"/>
  <c r="E68" i="5"/>
  <c r="D68" i="5" s="1"/>
  <c r="E64" i="6"/>
  <c r="D64" i="6" s="1"/>
  <c r="E64" i="5"/>
  <c r="D64" i="5" s="1"/>
  <c r="E60" i="6"/>
  <c r="D60" i="6" s="1"/>
  <c r="E60" i="5"/>
  <c r="D60" i="5" s="1"/>
  <c r="E56" i="6"/>
  <c r="D56" i="6" s="1"/>
  <c r="E56" i="5"/>
  <c r="D56" i="5" s="1"/>
  <c r="E52" i="6"/>
  <c r="D52" i="6" s="1"/>
  <c r="E52" i="5"/>
  <c r="D52" i="5" s="1"/>
  <c r="E48" i="6"/>
  <c r="D48" i="6" s="1"/>
  <c r="E48" i="5"/>
  <c r="D48" i="5" s="1"/>
  <c r="E44" i="6"/>
  <c r="D44" i="6" s="1"/>
  <c r="E44" i="5"/>
  <c r="D44" i="5" s="1"/>
  <c r="E40" i="6"/>
  <c r="D40" i="6" s="1"/>
  <c r="E40" i="5"/>
  <c r="D40" i="5" s="1"/>
  <c r="E36" i="6"/>
  <c r="D36" i="6" s="1"/>
  <c r="E36" i="5"/>
  <c r="D36" i="5" s="1"/>
  <c r="E32" i="6"/>
  <c r="D32" i="6" s="1"/>
  <c r="E32" i="5"/>
  <c r="D32" i="5" s="1"/>
  <c r="E28" i="6"/>
  <c r="D28" i="6" s="1"/>
  <c r="E28" i="5"/>
  <c r="D28" i="5" s="1"/>
  <c r="E24" i="6"/>
  <c r="D24" i="6" s="1"/>
  <c r="E24" i="5"/>
  <c r="D24" i="5" s="1"/>
  <c r="E20" i="6"/>
  <c r="D20" i="6" s="1"/>
  <c r="E20" i="5"/>
  <c r="D20" i="5" s="1"/>
  <c r="E16" i="6"/>
  <c r="D16" i="6" s="1"/>
  <c r="E16" i="5"/>
  <c r="D16" i="5" s="1"/>
  <c r="E12" i="6"/>
  <c r="D12" i="6" s="1"/>
  <c r="E12" i="5"/>
  <c r="D12" i="5" s="1"/>
  <c r="E8" i="6"/>
  <c r="D8" i="6" s="1"/>
  <c r="E8" i="5"/>
  <c r="D8" i="5" s="1"/>
  <c r="B229" i="2"/>
  <c r="F24" i="2"/>
  <c r="B234" i="2"/>
  <c r="F176" i="2"/>
  <c r="B229" i="4"/>
  <c r="E719" i="2"/>
  <c r="E720" i="2"/>
  <c r="E723" i="2"/>
  <c r="D713" i="2"/>
  <c r="D717" i="2"/>
  <c r="D722" i="2"/>
  <c r="D298" i="2"/>
  <c r="D701" i="2" s="1"/>
  <c r="E296" i="2"/>
  <c r="E294" i="2"/>
  <c r="E295" i="2"/>
  <c r="E238" i="2"/>
  <c r="E729" i="2" s="1"/>
  <c r="D235" i="2"/>
  <c r="D234" i="2"/>
  <c r="E268" i="2"/>
  <c r="E700" i="2" s="1"/>
  <c r="D268" i="2"/>
  <c r="D700" i="2" s="1"/>
  <c r="B268" i="2" l="1"/>
  <c r="B700" i="2" s="1"/>
  <c r="B298" i="2"/>
  <c r="B701" i="2" s="1"/>
  <c r="B238" i="2"/>
  <c r="B729" i="2" s="1"/>
  <c r="F714" i="2"/>
  <c r="E113" i="4"/>
  <c r="F707" i="2"/>
  <c r="E89" i="6"/>
  <c r="E89" i="5"/>
  <c r="F724" i="2"/>
  <c r="E215" i="4"/>
  <c r="F715" i="2"/>
  <c r="E128" i="4"/>
  <c r="F716" i="2"/>
  <c r="E168" i="4"/>
  <c r="F718" i="2"/>
  <c r="E109" i="5"/>
  <c r="F722" i="2"/>
  <c r="E183" i="4"/>
  <c r="F706" i="2"/>
  <c r="E102" i="4"/>
  <c r="F297" i="2"/>
  <c r="E90" i="4"/>
  <c r="F296" i="2"/>
  <c r="E85" i="4"/>
  <c r="F295" i="2"/>
  <c r="E80" i="4"/>
  <c r="F294" i="2"/>
  <c r="E74" i="4"/>
  <c r="F235" i="2"/>
  <c r="F234" i="2"/>
  <c r="F233" i="2"/>
  <c r="F231" i="2"/>
  <c r="F230" i="2"/>
  <c r="F229" i="2"/>
  <c r="D730" i="2"/>
  <c r="D238" i="2"/>
  <c r="D729" i="2" s="1"/>
  <c r="E298" i="2"/>
  <c r="E701" i="2" s="1"/>
  <c r="E730" i="2" s="1"/>
  <c r="F268" i="2"/>
  <c r="F700" i="2" s="1"/>
  <c r="B730" i="2" l="1"/>
  <c r="D113" i="4"/>
  <c r="D221" i="4" s="1"/>
  <c r="E221" i="4"/>
  <c r="E114" i="5"/>
  <c r="D109" i="5"/>
  <c r="D114" i="5" s="1"/>
  <c r="D128" i="4"/>
  <c r="D222" i="4" s="1"/>
  <c r="E222" i="4"/>
  <c r="E113" i="5"/>
  <c r="D89" i="5"/>
  <c r="D113" i="5" s="1"/>
  <c r="E92" i="6"/>
  <c r="D89" i="6"/>
  <c r="D92" i="6" s="1"/>
  <c r="D183" i="4"/>
  <c r="D224" i="4" s="1"/>
  <c r="E224" i="4"/>
  <c r="E223" i="4"/>
  <c r="D168" i="4"/>
  <c r="D223" i="4" s="1"/>
  <c r="E225" i="4"/>
  <c r="D215" i="4"/>
  <c r="D225" i="4" s="1"/>
  <c r="D102" i="4"/>
  <c r="D220" i="4" s="1"/>
  <c r="E220" i="4"/>
  <c r="F298" i="2"/>
  <c r="F701" i="2" s="1"/>
  <c r="F730" i="2" s="1"/>
  <c r="D90" i="4"/>
  <c r="D96" i="4" s="1"/>
  <c r="E96" i="4"/>
  <c r="E95" i="4"/>
  <c r="D85" i="4"/>
  <c r="D95" i="4" s="1"/>
  <c r="E94" i="4"/>
  <c r="D80" i="4"/>
  <c r="D94" i="4" s="1"/>
  <c r="E93" i="4"/>
  <c r="D74" i="4"/>
  <c r="D93" i="4" s="1"/>
  <c r="D59" i="4"/>
  <c r="D67" i="4" s="1"/>
  <c r="E67" i="4"/>
  <c r="F238" i="2"/>
  <c r="F729" i="2" s="1"/>
  <c r="E66" i="4"/>
  <c r="D66" i="4"/>
  <c r="E65" i="4"/>
  <c r="D65" i="4"/>
  <c r="E64" i="4"/>
  <c r="D64" i="4"/>
  <c r="E63" i="4"/>
  <c r="E62" i="4"/>
  <c r="D23" i="4"/>
  <c r="D62" i="4" s="1"/>
  <c r="D116" i="5" l="1"/>
  <c r="E116" i="5"/>
  <c r="E97" i="4"/>
  <c r="E219" i="4" s="1"/>
  <c r="D97" i="4"/>
  <c r="D219" i="4" s="1"/>
  <c r="D229" i="4" s="1"/>
  <c r="E68" i="4"/>
  <c r="E228" i="4" s="1"/>
  <c r="E231" i="4" s="1"/>
  <c r="E229" i="4" l="1"/>
  <c r="D63" i="4"/>
  <c r="D68" i="4"/>
  <c r="D228" i="4" s="1"/>
  <c r="D231" i="4" s="1"/>
</calcChain>
</file>

<file path=xl/sharedStrings.xml><?xml version="1.0" encoding="utf-8"?>
<sst xmlns="http://schemas.openxmlformats.org/spreadsheetml/2006/main" count="1113" uniqueCount="661">
  <si>
    <t>State Senator</t>
  </si>
  <si>
    <t>1A</t>
  </si>
  <si>
    <t>2A</t>
  </si>
  <si>
    <t>3A</t>
  </si>
  <si>
    <t>4A</t>
  </si>
  <si>
    <t>5A</t>
  </si>
  <si>
    <t>Cheektowaga</t>
  </si>
  <si>
    <t>Del 2</t>
  </si>
  <si>
    <t>Del 3 (7 &amp; Uni 1)</t>
  </si>
  <si>
    <t>Del 4 (5, 6,)</t>
  </si>
  <si>
    <t>Del 8 (9)</t>
  </si>
  <si>
    <t>Del 10</t>
  </si>
  <si>
    <t>Del 11 (12)</t>
  </si>
  <si>
    <t xml:space="preserve">Del 13 (14) </t>
  </si>
  <si>
    <t>Del 15</t>
  </si>
  <si>
    <t>Del 16 (17, 20, 21)</t>
  </si>
  <si>
    <t>Del 18 (22, 26 &amp; Nor 20)</t>
  </si>
  <si>
    <t>Del 19</t>
  </si>
  <si>
    <t>Del 27</t>
  </si>
  <si>
    <t>Del 29</t>
  </si>
  <si>
    <t>Del 30 (31)</t>
  </si>
  <si>
    <t>Del 32 (33)</t>
  </si>
  <si>
    <t>Del 34 &amp; (Nia 15)</t>
  </si>
  <si>
    <t>Ell 1</t>
  </si>
  <si>
    <t>Ell 2 (Fil 5)</t>
  </si>
  <si>
    <t>Ell 3</t>
  </si>
  <si>
    <t>Ell 4</t>
  </si>
  <si>
    <t>Ell 5</t>
  </si>
  <si>
    <t>Ell 6</t>
  </si>
  <si>
    <t>Ell 7</t>
  </si>
  <si>
    <t>Ell 8</t>
  </si>
  <si>
    <t>Ell 9</t>
  </si>
  <si>
    <t>Ell 10</t>
  </si>
  <si>
    <t>Ell 11</t>
  </si>
  <si>
    <t>Ell 12</t>
  </si>
  <si>
    <t>Ell 13</t>
  </si>
  <si>
    <t>Ell 14 (Nia 19, 25)</t>
  </si>
  <si>
    <t>Ell 15 (Fil 1 &amp; Nia 26)</t>
  </si>
  <si>
    <t>Ell 16</t>
  </si>
  <si>
    <t>Ell 17</t>
  </si>
  <si>
    <t>Ell 18</t>
  </si>
  <si>
    <t>Ell 19</t>
  </si>
  <si>
    <t>Ell 20</t>
  </si>
  <si>
    <t>Ell 21</t>
  </si>
  <si>
    <t>Ell 22</t>
  </si>
  <si>
    <t>Ell 23</t>
  </si>
  <si>
    <t>Ell 24</t>
  </si>
  <si>
    <t>Ell 25</t>
  </si>
  <si>
    <t>Ell 26</t>
  </si>
  <si>
    <t>Ell 27</t>
  </si>
  <si>
    <t>Ell 28</t>
  </si>
  <si>
    <t>Ell 29</t>
  </si>
  <si>
    <t>Ell 30</t>
  </si>
  <si>
    <t>Ell 31</t>
  </si>
  <si>
    <t>Ell 32</t>
  </si>
  <si>
    <t>Ell 33 (Fil 8)</t>
  </si>
  <si>
    <t>Ell 34 (36)</t>
  </si>
  <si>
    <t>Ell 35</t>
  </si>
  <si>
    <t>Fil 2 (4)</t>
  </si>
  <si>
    <t>Fil 6</t>
  </si>
  <si>
    <t>Fil 7</t>
  </si>
  <si>
    <t>Fil 9</t>
  </si>
  <si>
    <t>Fil 10</t>
  </si>
  <si>
    <t>Fil 11</t>
  </si>
  <si>
    <t>Fil 12-DWI</t>
  </si>
  <si>
    <t>Fil 13</t>
  </si>
  <si>
    <t>Fil 14</t>
  </si>
  <si>
    <t>Fil 15</t>
  </si>
  <si>
    <t>Fil 16</t>
  </si>
  <si>
    <t>Fil 17 (Lov 23, 24, 28)</t>
  </si>
  <si>
    <t>Fil 18</t>
  </si>
  <si>
    <t>Fil 19</t>
  </si>
  <si>
    <t>Fil 20</t>
  </si>
  <si>
    <t>Fil 21</t>
  </si>
  <si>
    <t>Fil 22</t>
  </si>
  <si>
    <t xml:space="preserve">Fil 23 </t>
  </si>
  <si>
    <t>Fil 24</t>
  </si>
  <si>
    <t>Fil 25</t>
  </si>
  <si>
    <t>Fil 26 (27)</t>
  </si>
  <si>
    <t>Fil 28</t>
  </si>
  <si>
    <t>Fil 29</t>
  </si>
  <si>
    <t>Fil 30</t>
  </si>
  <si>
    <t>Fil 31</t>
  </si>
  <si>
    <t>Fil 32</t>
  </si>
  <si>
    <t>Fil 33</t>
  </si>
  <si>
    <t>Fil 34</t>
  </si>
  <si>
    <t>Fil 35</t>
  </si>
  <si>
    <t>Lov 1</t>
  </si>
  <si>
    <t>Lov 2</t>
  </si>
  <si>
    <t>Lov 3</t>
  </si>
  <si>
    <t>Lov 4</t>
  </si>
  <si>
    <t>Lov 5</t>
  </si>
  <si>
    <t>Lov 6</t>
  </si>
  <si>
    <t>Lov 7</t>
  </si>
  <si>
    <t>Lov 8</t>
  </si>
  <si>
    <t>Lov 9</t>
  </si>
  <si>
    <t>Lov 10</t>
  </si>
  <si>
    <t>Lov 11</t>
  </si>
  <si>
    <t>Lov 12</t>
  </si>
  <si>
    <t>Lov 13</t>
  </si>
  <si>
    <t>Lov 14</t>
  </si>
  <si>
    <t>Lov 15 (16, 17, 18, 19)</t>
  </si>
  <si>
    <t>Lov 20 (21, 22)</t>
  </si>
  <si>
    <t>Lov 25-DWI</t>
  </si>
  <si>
    <t>Lov 26</t>
  </si>
  <si>
    <t>Lov 27 (31, Sou 4, 5, 6)</t>
  </si>
  <si>
    <t>Lov 29 (30, 32)</t>
  </si>
  <si>
    <t>Mas 1</t>
  </si>
  <si>
    <t>Mas 2</t>
  </si>
  <si>
    <t>Mas 3</t>
  </si>
  <si>
    <t>Mas 4</t>
  </si>
  <si>
    <t>Mas 5</t>
  </si>
  <si>
    <t>Mas 6</t>
  </si>
  <si>
    <t>Mas 7</t>
  </si>
  <si>
    <t>Mas 8</t>
  </si>
  <si>
    <t>Mas 9</t>
  </si>
  <si>
    <t>Mas 10</t>
  </si>
  <si>
    <t>Mas 11</t>
  </si>
  <si>
    <t>Mas 12</t>
  </si>
  <si>
    <t>Mas 13 (20 &amp; Uni 24)</t>
  </si>
  <si>
    <t>Mas 14</t>
  </si>
  <si>
    <t>Mas 15</t>
  </si>
  <si>
    <t>Mas 16</t>
  </si>
  <si>
    <t>Mas 17</t>
  </si>
  <si>
    <t>Mas 18</t>
  </si>
  <si>
    <t>Mas 19</t>
  </si>
  <si>
    <t>Mas 21</t>
  </si>
  <si>
    <t>Mas 22</t>
  </si>
  <si>
    <t>Mas 23</t>
  </si>
  <si>
    <t>Mas 24</t>
  </si>
  <si>
    <t>Mas 25</t>
  </si>
  <si>
    <t>Mas 26</t>
  </si>
  <si>
    <t>Mas 27</t>
  </si>
  <si>
    <t>Mas 28</t>
  </si>
  <si>
    <t>Mas 29</t>
  </si>
  <si>
    <t>Mas 30</t>
  </si>
  <si>
    <t>Mas 31</t>
  </si>
  <si>
    <t>Mas 32</t>
  </si>
  <si>
    <t>Mas 33</t>
  </si>
  <si>
    <t>Mas 34</t>
  </si>
  <si>
    <t>Mas 35</t>
  </si>
  <si>
    <t>Mas 36</t>
  </si>
  <si>
    <t>Mas 37</t>
  </si>
  <si>
    <t>Mas 38</t>
  </si>
  <si>
    <t>Mas 39</t>
  </si>
  <si>
    <t>Mas 40</t>
  </si>
  <si>
    <t>Mas 41</t>
  </si>
  <si>
    <t>Mas 42</t>
  </si>
  <si>
    <t>Nia 1 (4 &amp; Nor 25)</t>
  </si>
  <si>
    <t>Nia 2</t>
  </si>
  <si>
    <t>Nia 3 (Nor 26)</t>
  </si>
  <si>
    <t>Nia 7 (10)</t>
  </si>
  <si>
    <t>Nia 8 (11)</t>
  </si>
  <si>
    <t>Nia 12 (16, 20)</t>
  </si>
  <si>
    <t>Nia 13</t>
  </si>
  <si>
    <t>Nia 14 (17, 18, 24)</t>
  </si>
  <si>
    <t>Nia 21 (22)</t>
  </si>
  <si>
    <t>Nia 23 (27, 28)</t>
  </si>
  <si>
    <t>Nor 1 (2, 5, 6)</t>
  </si>
  <si>
    <t>Nor 3</t>
  </si>
  <si>
    <t>Nor 7 (13)</t>
  </si>
  <si>
    <t>Nor 8 (9, 15, 16)</t>
  </si>
  <si>
    <t>Nor 10 (11)</t>
  </si>
  <si>
    <t>Nor 12 (14)</t>
  </si>
  <si>
    <t>Nor 17</t>
  </si>
  <si>
    <t>Nor 18 (21)</t>
  </si>
  <si>
    <t>Nor 19</t>
  </si>
  <si>
    <t>Nor 22 (23, 27)</t>
  </si>
  <si>
    <t>Nor 24</t>
  </si>
  <si>
    <t>Sou 1 (3)</t>
  </si>
  <si>
    <t>Sou 2 (8)</t>
  </si>
  <si>
    <t>Sou 7 (9, 10, 14, 15)</t>
  </si>
  <si>
    <t>Sou 11</t>
  </si>
  <si>
    <t>Sou 12 (13, 17, 23)</t>
  </si>
  <si>
    <t>Sou 16 (19, 20)</t>
  </si>
  <si>
    <t>Sou 18 (21, 24, 25)</t>
  </si>
  <si>
    <t>Sou 22 (26, 27, 29)</t>
  </si>
  <si>
    <t>Sou 28 (30)</t>
  </si>
  <si>
    <t>Uni 2 (3)</t>
  </si>
  <si>
    <t>Uni 4</t>
  </si>
  <si>
    <t>Uni 5 (7)</t>
  </si>
  <si>
    <t>Uni 6 (8)</t>
  </si>
  <si>
    <t>Uni 9 (10)</t>
  </si>
  <si>
    <t>Uni 11</t>
  </si>
  <si>
    <t>Uni 12</t>
  </si>
  <si>
    <t>Uni 13</t>
  </si>
  <si>
    <t>Uni 14</t>
  </si>
  <si>
    <t>Uni 15</t>
  </si>
  <si>
    <t xml:space="preserve">Uni 16 </t>
  </si>
  <si>
    <t>Uni 17</t>
  </si>
  <si>
    <t>Uni 18</t>
  </si>
  <si>
    <t>Uni 19</t>
  </si>
  <si>
    <t>Uni 20</t>
  </si>
  <si>
    <t>Uni 21</t>
  </si>
  <si>
    <t>Uni 22</t>
  </si>
  <si>
    <t>Uni 23</t>
  </si>
  <si>
    <t>Uni 25</t>
  </si>
  <si>
    <t>Uni 26</t>
  </si>
  <si>
    <t>Uni 27</t>
  </si>
  <si>
    <t>LACK 1-1</t>
  </si>
  <si>
    <t>LACK 1-2</t>
  </si>
  <si>
    <t>LACK 1-3 (1-4)</t>
  </si>
  <si>
    <t>LACK 1-5 (2-2, 2-3, 2-4)</t>
  </si>
  <si>
    <t>LACK 2-1 (2-5, 3-4)</t>
  </si>
  <si>
    <t>LACK 3-1 (3-2, 3-3)</t>
  </si>
  <si>
    <t>LACK 3-5</t>
  </si>
  <si>
    <t>LACK 4-1</t>
  </si>
  <si>
    <t>LACK 4-2 (4-3, 4-4, 4-5)</t>
  </si>
  <si>
    <t>CTON 1-1</t>
  </si>
  <si>
    <t>CTON 1-2 (1-3)</t>
  </si>
  <si>
    <t xml:space="preserve">CTON 2-1 </t>
  </si>
  <si>
    <t>CTON 2-2 (3-3)</t>
  </si>
  <si>
    <t>CTON 2-3</t>
  </si>
  <si>
    <t xml:space="preserve">CTON 3-1 </t>
  </si>
  <si>
    <t>CTON 3-2</t>
  </si>
  <si>
    <t>CTON 4-1 (4-2)</t>
  </si>
  <si>
    <t xml:space="preserve">CTON 4-3 </t>
  </si>
  <si>
    <t>ALDN 1 (6)</t>
  </si>
  <si>
    <t>ALDN 2 (3)</t>
  </si>
  <si>
    <t>ALDN 4 (7)</t>
  </si>
  <si>
    <t>ALDN 5</t>
  </si>
  <si>
    <t>AMHS 1</t>
  </si>
  <si>
    <t>AMHS 2 (4)</t>
  </si>
  <si>
    <t>AMHS 3</t>
  </si>
  <si>
    <t>AMHS 5 (23, 24, 26)</t>
  </si>
  <si>
    <t>AMHS 6 (7)</t>
  </si>
  <si>
    <t>AMHS 8 (9, 10)</t>
  </si>
  <si>
    <t>AMHS 11 (12)</t>
  </si>
  <si>
    <t>AMHS 13</t>
  </si>
  <si>
    <t>AMHS 14 (36, 37)</t>
  </si>
  <si>
    <t>AMHS 15</t>
  </si>
  <si>
    <t>AMHS 16 (34)</t>
  </si>
  <si>
    <t>AMHS 17 (18)</t>
  </si>
  <si>
    <t>AMHS 19</t>
  </si>
  <si>
    <t>AMHS 20 (21)</t>
  </si>
  <si>
    <t>AMHS 22</t>
  </si>
  <si>
    <t>AMHS 25</t>
  </si>
  <si>
    <t>AMHS 27 (28, 29)</t>
  </si>
  <si>
    <t>AMHS 30 (44)</t>
  </si>
  <si>
    <t>AMHS 31 (43)</t>
  </si>
  <si>
    <t>AMHS 32 (42)</t>
  </si>
  <si>
    <t>AMHS 33 (38)</t>
  </si>
  <si>
    <t>AMHS 35</t>
  </si>
  <si>
    <t>AMHS 39</t>
  </si>
  <si>
    <t>AMHS 40 (50, 62, 66)</t>
  </si>
  <si>
    <t>AMHS 41</t>
  </si>
  <si>
    <t>AMHS 45 (49, 52)</t>
  </si>
  <si>
    <t>AMHS 46</t>
  </si>
  <si>
    <t>AMHS 47</t>
  </si>
  <si>
    <t>AMHS 48</t>
  </si>
  <si>
    <t>AMHS 51 (63, 64)</t>
  </si>
  <si>
    <t>AMHS 53 (54)</t>
  </si>
  <si>
    <t>AMHS 55 (56)</t>
  </si>
  <si>
    <t>AMHS 57 (70)</t>
  </si>
  <si>
    <t>AMHS 58</t>
  </si>
  <si>
    <t>AMHS 59 (79)</t>
  </si>
  <si>
    <t>AMHS 60</t>
  </si>
  <si>
    <t>AMHS 61 (67, 76)</t>
  </si>
  <si>
    <t>AMHS 65 (77, 78)</t>
  </si>
  <si>
    <t>AMHS 68 (69)</t>
  </si>
  <si>
    <t>AMHS 71</t>
  </si>
  <si>
    <t>AMHS 72 (73, 74)</t>
  </si>
  <si>
    <t>AMHS 75</t>
  </si>
  <si>
    <t>AURA 1 (3, 4)</t>
  </si>
  <si>
    <t>AURA 2 (9)</t>
  </si>
  <si>
    <t>AURA 5</t>
  </si>
  <si>
    <t>AURA 6</t>
  </si>
  <si>
    <t>AURA 7</t>
  </si>
  <si>
    <t>AURA 8 (10)</t>
  </si>
  <si>
    <t>BOST 1</t>
  </si>
  <si>
    <t>BOST 2</t>
  </si>
  <si>
    <t>BOST 3</t>
  </si>
  <si>
    <t>BOST 4</t>
  </si>
  <si>
    <t>BOST 5</t>
  </si>
  <si>
    <t>BOST 6</t>
  </si>
  <si>
    <t>BRNT 1 (4)</t>
  </si>
  <si>
    <t>BRNT 2 (3)</t>
  </si>
  <si>
    <t>CKTW 1</t>
  </si>
  <si>
    <t>CKTW 2 (3)</t>
  </si>
  <si>
    <t>CKTW 4</t>
  </si>
  <si>
    <t>CKTW 5 (38)</t>
  </si>
  <si>
    <t>CKTW 6</t>
  </si>
  <si>
    <t>CKTW 7</t>
  </si>
  <si>
    <t>CKTW 8 (91)</t>
  </si>
  <si>
    <t>CKTW 9</t>
  </si>
  <si>
    <t>CKTW 10</t>
  </si>
  <si>
    <t>CKTW 11</t>
  </si>
  <si>
    <t>CKTW 12</t>
  </si>
  <si>
    <t>CKTW 13</t>
  </si>
  <si>
    <t>CKTW 14</t>
  </si>
  <si>
    <t>CKTW 15</t>
  </si>
  <si>
    <t>CKTW 16</t>
  </si>
  <si>
    <t>CKTW 17-DWI</t>
  </si>
  <si>
    <t>CKTW 18</t>
  </si>
  <si>
    <t>CKTW 19</t>
  </si>
  <si>
    <t>CKTW 20</t>
  </si>
  <si>
    <t>CKTW 21</t>
  </si>
  <si>
    <t>CKTW 22</t>
  </si>
  <si>
    <t>CKTW 23</t>
  </si>
  <si>
    <t>CKTW 24</t>
  </si>
  <si>
    <t>CKTW 25</t>
  </si>
  <si>
    <t>CKTW 26 (75)</t>
  </si>
  <si>
    <t>CKTW 27 (29, 30)</t>
  </si>
  <si>
    <t>CKTW 28</t>
  </si>
  <si>
    <t>CKTW 31</t>
  </si>
  <si>
    <t>CKTW 32 (35, 67)</t>
  </si>
  <si>
    <t>CKTW 33</t>
  </si>
  <si>
    <t>CKTW 34</t>
  </si>
  <si>
    <t>CKTW 36</t>
  </si>
  <si>
    <t>CKTW 37 (40)</t>
  </si>
  <si>
    <t>CKTW 39</t>
  </si>
  <si>
    <t>CKTW 41</t>
  </si>
  <si>
    <t>CKTW 42</t>
  </si>
  <si>
    <t>CKTW 43</t>
  </si>
  <si>
    <t>CKTW 44</t>
  </si>
  <si>
    <t>CKTW 45</t>
  </si>
  <si>
    <t>CKTW 46</t>
  </si>
  <si>
    <t>CKTW 47</t>
  </si>
  <si>
    <t>CKTW 48</t>
  </si>
  <si>
    <t>CKTW 49</t>
  </si>
  <si>
    <t>CKTW 50</t>
  </si>
  <si>
    <t>CKTW 51</t>
  </si>
  <si>
    <t>CKTW 52</t>
  </si>
  <si>
    <t>CKTW 53</t>
  </si>
  <si>
    <t>CKTW 54</t>
  </si>
  <si>
    <t>CKTW 55</t>
  </si>
  <si>
    <t>CKTW 56</t>
  </si>
  <si>
    <t>CKTW 57</t>
  </si>
  <si>
    <t>CKTW 58</t>
  </si>
  <si>
    <t>CKTW 59</t>
  </si>
  <si>
    <t>CKTW 60</t>
  </si>
  <si>
    <t>CKTW 61</t>
  </si>
  <si>
    <t>CKTW 62 (63)</t>
  </si>
  <si>
    <t>CKTW 64</t>
  </si>
  <si>
    <t>CKTW 65</t>
  </si>
  <si>
    <t>CKTW 66</t>
  </si>
  <si>
    <t>CKTW 68</t>
  </si>
  <si>
    <t>CKTW 69</t>
  </si>
  <si>
    <t>CKTW 70</t>
  </si>
  <si>
    <t>CKTW 71</t>
  </si>
  <si>
    <t>CKTW 72</t>
  </si>
  <si>
    <t>CKTW 73</t>
  </si>
  <si>
    <t>CKTW 74 (85)</t>
  </si>
  <si>
    <t>CKTW 76</t>
  </si>
  <si>
    <t>CKTW 77</t>
  </si>
  <si>
    <t>CKTW 78</t>
  </si>
  <si>
    <t>CKTW 79</t>
  </si>
  <si>
    <t>CKTW 80</t>
  </si>
  <si>
    <t>CKTW 81</t>
  </si>
  <si>
    <t>CKTW 82</t>
  </si>
  <si>
    <t>CKTW 83</t>
  </si>
  <si>
    <t>CKTW 84</t>
  </si>
  <si>
    <t>CKTW 86</t>
  </si>
  <si>
    <t>CKTW 87</t>
  </si>
  <si>
    <t>CKTW 88</t>
  </si>
  <si>
    <t>CKTW 89</t>
  </si>
  <si>
    <t>CKTW 90</t>
  </si>
  <si>
    <t>CKTW 92</t>
  </si>
  <si>
    <t>CKTW 93</t>
  </si>
  <si>
    <t>CKTW 94</t>
  </si>
  <si>
    <t>CKTW 95</t>
  </si>
  <si>
    <t>CLAR 1 (7, 13, 14)</t>
  </si>
  <si>
    <t>CLAR 2 (16, 21)</t>
  </si>
  <si>
    <t>CLAR 3</t>
  </si>
  <si>
    <t>CLAR 4 (6, 10)</t>
  </si>
  <si>
    <t>CLAR 5 (19, 22)</t>
  </si>
  <si>
    <t>CLAR 8 (9)</t>
  </si>
  <si>
    <t>CLAR 11 (20)</t>
  </si>
  <si>
    <t>CLAR 12</t>
  </si>
  <si>
    <t>CLAR 15 (17)</t>
  </si>
  <si>
    <t>CLAR 18</t>
  </si>
  <si>
    <t>CLDN 1 (2)</t>
  </si>
  <si>
    <t>CLDN 3</t>
  </si>
  <si>
    <t>COLL 1</t>
  </si>
  <si>
    <t>COLL 2</t>
  </si>
  <si>
    <t>COLL 3 (4)</t>
  </si>
  <si>
    <t>CONC 1 (5, 6, 7, 8)</t>
  </si>
  <si>
    <t>CONC 2</t>
  </si>
  <si>
    <t>CONC 3</t>
  </si>
  <si>
    <t>CONC 4</t>
  </si>
  <si>
    <t>EDEN 1 (6)</t>
  </si>
  <si>
    <t>EDEN 2 (4)</t>
  </si>
  <si>
    <t>EDEN 3 (5)</t>
  </si>
  <si>
    <t>ELMA 1 (5)</t>
  </si>
  <si>
    <t>ELMA 2 (4)</t>
  </si>
  <si>
    <t>ELMA 3 (7)</t>
  </si>
  <si>
    <t>ELMA 6 (8)</t>
  </si>
  <si>
    <t>EVNS 1</t>
  </si>
  <si>
    <t>EVNS 2 (4, 8, 11, 15)</t>
  </si>
  <si>
    <t>EVNS 3 (14)</t>
  </si>
  <si>
    <t>EVNS 5 (9, 16)</t>
  </si>
  <si>
    <t>EVNS 6 (12, 17)</t>
  </si>
  <si>
    <t>EVNS 7</t>
  </si>
  <si>
    <t>EVNS 10</t>
  </si>
  <si>
    <t>EVNS 13</t>
  </si>
  <si>
    <t>GRIS 1</t>
  </si>
  <si>
    <t>GRIS 2</t>
  </si>
  <si>
    <t>GRIS 3</t>
  </si>
  <si>
    <t>GRIS 4</t>
  </si>
  <si>
    <t>GRIS 5</t>
  </si>
  <si>
    <t>GRIS 6</t>
  </si>
  <si>
    <t>GRIS 7 (9)</t>
  </si>
  <si>
    <t>GRIS 8</t>
  </si>
  <si>
    <t>GRIS 10</t>
  </si>
  <si>
    <t>GRIS 11</t>
  </si>
  <si>
    <t>GRIS 12</t>
  </si>
  <si>
    <t>GRIS 13</t>
  </si>
  <si>
    <t>HAMB 1</t>
  </si>
  <si>
    <t>HAMB 2</t>
  </si>
  <si>
    <t>HAMB 3</t>
  </si>
  <si>
    <t>HAMB 4</t>
  </si>
  <si>
    <t>HAMB 5 (7)</t>
  </si>
  <si>
    <t>HAMB 6</t>
  </si>
  <si>
    <t>HAMB 8</t>
  </si>
  <si>
    <t>HAMB 9</t>
  </si>
  <si>
    <t>HAMB 10</t>
  </si>
  <si>
    <t>HAMB 11</t>
  </si>
  <si>
    <t>HAMB 12</t>
  </si>
  <si>
    <t>HAMB 13 (20)</t>
  </si>
  <si>
    <t>HAMB 14 (15)</t>
  </si>
  <si>
    <t>HAMB 16</t>
  </si>
  <si>
    <t>HAMB 17</t>
  </si>
  <si>
    <t>HAMB 18</t>
  </si>
  <si>
    <t>HAMB 19</t>
  </si>
  <si>
    <t>HAMB 21</t>
  </si>
  <si>
    <t>HAMB 22</t>
  </si>
  <si>
    <t>HAMB 23</t>
  </si>
  <si>
    <t>HAMB 24</t>
  </si>
  <si>
    <t>HAMB 25</t>
  </si>
  <si>
    <t>HAMB 26</t>
  </si>
  <si>
    <t>HAMB 27</t>
  </si>
  <si>
    <t>HAMB 28</t>
  </si>
  <si>
    <t>HAMB 29</t>
  </si>
  <si>
    <t>HAMB 30</t>
  </si>
  <si>
    <t>HAMB 31</t>
  </si>
  <si>
    <t>HAMB 32 (34)</t>
  </si>
  <si>
    <t>HAMB 33</t>
  </si>
  <si>
    <t>HAMB 35</t>
  </si>
  <si>
    <t>HAMB 36</t>
  </si>
  <si>
    <t>HAMB 37</t>
  </si>
  <si>
    <t>HAMB 38</t>
  </si>
  <si>
    <t>HAMB 39</t>
  </si>
  <si>
    <t>HAMB 40</t>
  </si>
  <si>
    <t>HAMB 41</t>
  </si>
  <si>
    <t>HOLL 1 (2, 3)</t>
  </si>
  <si>
    <t>LANC 1</t>
  </si>
  <si>
    <t>LANC 2 (3)</t>
  </si>
  <si>
    <t>LANC 4 (6, 7)</t>
  </si>
  <si>
    <t>LANC 5</t>
  </si>
  <si>
    <t>LANC 8</t>
  </si>
  <si>
    <t>LANC 9 (33)</t>
  </si>
  <si>
    <t>LANC 10</t>
  </si>
  <si>
    <t>LANC 11 (12, 13)</t>
  </si>
  <si>
    <t>LANC 14 (15, 19)</t>
  </si>
  <si>
    <t>LANC 16</t>
  </si>
  <si>
    <t>LANC 17</t>
  </si>
  <si>
    <t>LANC 18 (30, 31)</t>
  </si>
  <si>
    <t>LANC 20 (23)</t>
  </si>
  <si>
    <t>LANC 21 (28)</t>
  </si>
  <si>
    <t>LANC 22 (25)</t>
  </si>
  <si>
    <t>LANC 24 (32, 34)</t>
  </si>
  <si>
    <t>LANC 26 (27, 29)</t>
  </si>
  <si>
    <t>MARL 1 (2, 3, 4)</t>
  </si>
  <si>
    <t>NEWS 1 (2, 3)</t>
  </si>
  <si>
    <t>NEWS 4 (5, 6)</t>
  </si>
  <si>
    <t>NCOL 1</t>
  </si>
  <si>
    <t>NCOL 2</t>
  </si>
  <si>
    <t>NCOL 3</t>
  </si>
  <si>
    <t>ORPK 1</t>
  </si>
  <si>
    <t>ORPK 2 (3)</t>
  </si>
  <si>
    <t>ORPK 4 (9, 12)</t>
  </si>
  <si>
    <t>ORPK 5 (16)</t>
  </si>
  <si>
    <t>ORPK 6 (7, 18)</t>
  </si>
  <si>
    <t>ORPK 8</t>
  </si>
  <si>
    <t>ORPK 10</t>
  </si>
  <si>
    <t>ORPK 11 (17)</t>
  </si>
  <si>
    <t>ORPK 13</t>
  </si>
  <si>
    <t>ORPK 14 (19)</t>
  </si>
  <si>
    <t>ORPK 15</t>
  </si>
  <si>
    <t>ORPK 20 (21)</t>
  </si>
  <si>
    <t>SARD 1 (2)</t>
  </si>
  <si>
    <t>TTON 1 (15, 16)</t>
  </si>
  <si>
    <t>TTON 2 (3, 14)</t>
  </si>
  <si>
    <t>TTON 4 (13, 18)</t>
  </si>
  <si>
    <t>TTON 5 (6)</t>
  </si>
  <si>
    <t>TTON 7 (8, 49)</t>
  </si>
  <si>
    <t>TTON 9 (10)</t>
  </si>
  <si>
    <t>TTON 11 (43, 44, 45)</t>
  </si>
  <si>
    <t>TTON 12 (30)</t>
  </si>
  <si>
    <t>TTON 17</t>
  </si>
  <si>
    <t>TTON 19</t>
  </si>
  <si>
    <t>TTON 20</t>
  </si>
  <si>
    <t>TTON 21</t>
  </si>
  <si>
    <t>TTON 22 (24, 26, 51)</t>
  </si>
  <si>
    <t>TTON 23</t>
  </si>
  <si>
    <t>TTON 25 (35, 62)</t>
  </si>
  <si>
    <t>TTON 27</t>
  </si>
  <si>
    <t>TTON 28 (29)</t>
  </si>
  <si>
    <t>TTON 31 (32, 33)</t>
  </si>
  <si>
    <t>TTON 34 (40)</t>
  </si>
  <si>
    <t>TTON 36 (37, 38, 39, 41)</t>
  </si>
  <si>
    <t>TTON 42 (47, 48, 50)</t>
  </si>
  <si>
    <t>TTON 46 (53, 56)</t>
  </si>
  <si>
    <t>TTON 52</t>
  </si>
  <si>
    <t>TTON 54 (58, 60)</t>
  </si>
  <si>
    <t>TTON 55 (59, 64, 65)</t>
  </si>
  <si>
    <t>TTON 57</t>
  </si>
  <si>
    <t>TTON 61 (63, 66, 67)</t>
  </si>
  <si>
    <t>TTON 68 (69, 70, 75)</t>
  </si>
  <si>
    <t>TTON 71 (72, 73, 74)</t>
  </si>
  <si>
    <t>WALS 1</t>
  </si>
  <si>
    <t>WALS 2</t>
  </si>
  <si>
    <t>WSEN 1</t>
  </si>
  <si>
    <t>WSEN 2</t>
  </si>
  <si>
    <t>WSEN 3 (6, 16)</t>
  </si>
  <si>
    <t>WSEN 4</t>
  </si>
  <si>
    <t>WSEN 5 (7)</t>
  </si>
  <si>
    <t>WSEN 8</t>
  </si>
  <si>
    <t>WSEN 9 (10)</t>
  </si>
  <si>
    <t>WSEN 11</t>
  </si>
  <si>
    <t>WSEN 12</t>
  </si>
  <si>
    <t>WSEN 13</t>
  </si>
  <si>
    <t>WSEN 14</t>
  </si>
  <si>
    <t>WSEN 15 (17)</t>
  </si>
  <si>
    <t>WSEN 18 (20)</t>
  </si>
  <si>
    <t>WSEN 19 (26, 28, 37)</t>
  </si>
  <si>
    <t>WSEN 21 (34, 39)</t>
  </si>
  <si>
    <t>WSEN 22</t>
  </si>
  <si>
    <t>WSEN 23</t>
  </si>
  <si>
    <t>WSEN 24</t>
  </si>
  <si>
    <t>WSEN 25</t>
  </si>
  <si>
    <t>WSEN 27</t>
  </si>
  <si>
    <t>WSEN 29</t>
  </si>
  <si>
    <t>WSEN 30</t>
  </si>
  <si>
    <t>WSEN 31 (40)</t>
  </si>
  <si>
    <t>WSEN 32</t>
  </si>
  <si>
    <t>WSEN 33</t>
  </si>
  <si>
    <t>WSEN 35 (36)</t>
  </si>
  <si>
    <t>WSEN 38</t>
  </si>
  <si>
    <t>WSEN 41</t>
  </si>
  <si>
    <t>Del 23 (24, 25, 28)</t>
  </si>
  <si>
    <t>Total</t>
  </si>
  <si>
    <t>Blank, Void, &amp; Scattering</t>
  </si>
  <si>
    <t>City of Buffalo</t>
  </si>
  <si>
    <t>Delaware</t>
  </si>
  <si>
    <t>Delaware Total</t>
  </si>
  <si>
    <t>Ellicott</t>
  </si>
  <si>
    <t>Ellicott Total</t>
  </si>
  <si>
    <t>Fillmore</t>
  </si>
  <si>
    <t>Fillmore Total</t>
  </si>
  <si>
    <t>Lovejoy</t>
  </si>
  <si>
    <t>Lovejoy Total</t>
  </si>
  <si>
    <t>Masten</t>
  </si>
  <si>
    <t>Masten Total</t>
  </si>
  <si>
    <t>Niagara</t>
  </si>
  <si>
    <t>South Total</t>
  </si>
  <si>
    <t>University</t>
  </si>
  <si>
    <t>Niagara Total</t>
  </si>
  <si>
    <t>North</t>
  </si>
  <si>
    <t>North Total</t>
  </si>
  <si>
    <t xml:space="preserve">South  </t>
  </si>
  <si>
    <t>University Total</t>
  </si>
  <si>
    <t xml:space="preserve">North </t>
  </si>
  <si>
    <t>South</t>
  </si>
  <si>
    <t>City of Buffalo Recapitulation</t>
  </si>
  <si>
    <t>City of Buffalo Total</t>
  </si>
  <si>
    <t>Fil 3</t>
  </si>
  <si>
    <t>City of Lackawanna</t>
  </si>
  <si>
    <t>Second Ward</t>
  </si>
  <si>
    <t>First Ward Total</t>
  </si>
  <si>
    <t xml:space="preserve">First Ward   </t>
  </si>
  <si>
    <t>Second Ward Total</t>
  </si>
  <si>
    <t>Third Ward</t>
  </si>
  <si>
    <t>Third Ward Total</t>
  </si>
  <si>
    <t xml:space="preserve">Fourth Ward </t>
  </si>
  <si>
    <t>Fourth Ward Total</t>
  </si>
  <si>
    <t>City of Lackawanna Recapitulation</t>
  </si>
  <si>
    <t>First Ward</t>
  </si>
  <si>
    <t>Fourth Ward</t>
  </si>
  <si>
    <t>City of Lackawanna Total</t>
  </si>
  <si>
    <t>City of Tonawanda</t>
  </si>
  <si>
    <t>Thirds Ward Total</t>
  </si>
  <si>
    <t>City of Tonawanda Total</t>
  </si>
  <si>
    <t>City of Tonawanda Recapitulation</t>
  </si>
  <si>
    <t>Alden</t>
  </si>
  <si>
    <t>Alden Total</t>
  </si>
  <si>
    <t>Amherst</t>
  </si>
  <si>
    <t>Amherst Total</t>
  </si>
  <si>
    <t>Aurora</t>
  </si>
  <si>
    <t>Aurora Total</t>
  </si>
  <si>
    <t>Boston</t>
  </si>
  <si>
    <t>Brant</t>
  </si>
  <si>
    <t>Boston Total</t>
  </si>
  <si>
    <t>Brant Total</t>
  </si>
  <si>
    <t>Cheektowaga Total</t>
  </si>
  <si>
    <t>Cheetowaga Total</t>
  </si>
  <si>
    <t>Clarence</t>
  </si>
  <si>
    <t>Clarence Total</t>
  </si>
  <si>
    <t>Colden</t>
  </si>
  <si>
    <t>Colden Total</t>
  </si>
  <si>
    <t>Collins</t>
  </si>
  <si>
    <t>Collins Total</t>
  </si>
  <si>
    <t>Concord</t>
  </si>
  <si>
    <t>Concord Total</t>
  </si>
  <si>
    <t>Eden</t>
  </si>
  <si>
    <t>Eden Total</t>
  </si>
  <si>
    <t>Elma</t>
  </si>
  <si>
    <t>Elma Total</t>
  </si>
  <si>
    <t>Evans</t>
  </si>
  <si>
    <t>Evans Total</t>
  </si>
  <si>
    <t>Grand Island</t>
  </si>
  <si>
    <t>Grand Island Total</t>
  </si>
  <si>
    <t>Hamburg</t>
  </si>
  <si>
    <t>Hamburg Total</t>
  </si>
  <si>
    <t>Holland</t>
  </si>
  <si>
    <t>Holland Total</t>
  </si>
  <si>
    <t>Lancaster</t>
  </si>
  <si>
    <t>West Seneca Total</t>
  </si>
  <si>
    <t xml:space="preserve">West Seneca  </t>
  </si>
  <si>
    <t>Lancaster Total</t>
  </si>
  <si>
    <t>Marilla</t>
  </si>
  <si>
    <t>Marilla Total</t>
  </si>
  <si>
    <t>Newstead</t>
  </si>
  <si>
    <t>Newstead Total</t>
  </si>
  <si>
    <t>North Collins</t>
  </si>
  <si>
    <t>North Collins Total</t>
  </si>
  <si>
    <t>Orchard Park</t>
  </si>
  <si>
    <t>Orchard Park Total</t>
  </si>
  <si>
    <t>Sardinia</t>
  </si>
  <si>
    <t>Sardinia Total</t>
  </si>
  <si>
    <t>Tonawanda</t>
  </si>
  <si>
    <t>Tonawanda Total</t>
  </si>
  <si>
    <t>Wales</t>
  </si>
  <si>
    <t>Wales Total</t>
  </si>
  <si>
    <t xml:space="preserve">Lancaster </t>
  </si>
  <si>
    <t>West Seneca</t>
  </si>
  <si>
    <t>Office Total</t>
  </si>
  <si>
    <t>Towns Total</t>
  </si>
  <si>
    <t>Recapitulation</t>
  </si>
  <si>
    <t xml:space="preserve">District Attorney </t>
  </si>
  <si>
    <t>Del 1 (Nor 4)</t>
  </si>
  <si>
    <t>District Attorney                    4 Year Term                           Vote For One</t>
  </si>
  <si>
    <t>John J Flynn                     Democratic</t>
  </si>
  <si>
    <t>Michael J Flaherty Jr                        Democratic</t>
  </si>
  <si>
    <t>Mark A Sacha                                 Democratic</t>
  </si>
  <si>
    <t>State Senator                                                    60th District                             2 Year Term                           Vote For One</t>
  </si>
  <si>
    <t>Amber A Small                     Democratic</t>
  </si>
  <si>
    <t>Alfred T Coppola                                 Democratic</t>
  </si>
  <si>
    <t>Kristy L Mazurek                     Democratic</t>
  </si>
  <si>
    <t>Monica P Wallace                                 Democratic</t>
  </si>
  <si>
    <t xml:space="preserve">Cheektowaga </t>
  </si>
  <si>
    <t>Member of Assembly - 143rd District</t>
  </si>
  <si>
    <t>Member of Assembly                 143rd District                                2 Year Term                           Vote For One</t>
  </si>
  <si>
    <t>Alice Magierski                               Democratic</t>
  </si>
  <si>
    <t>Dennis A Smith Jr                              Democratic</t>
  </si>
  <si>
    <t>6A</t>
  </si>
  <si>
    <t>7A</t>
  </si>
  <si>
    <t>Councilman                                             (To Fill Vacancy)                           Vote For One</t>
  </si>
  <si>
    <t>Nia 5 (6, 9)</t>
  </si>
  <si>
    <t>CKTW 17</t>
  </si>
  <si>
    <t>Fil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</si>
</sst>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dotted">
        <color theme="1"/>
      </top>
      <bottom style="dotted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theme="1"/>
      </top>
      <bottom/>
      <diagonal/>
    </border>
    <border>
      <left/>
      <right/>
      <top/>
      <bottom style="dotted">
        <color theme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7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9" fillId="0" borderId="0"/>
    <xf numFmtId="43" fontId="19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</cellStyleXfs>
  <cellXfs count="59">
    <xf numFmtId="0" fontId="0" fillId="0" borderId="0" xfId="0"/>
    <xf numFmtId="0" fontId="21" fillId="33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textRotation="90" wrapText="1"/>
    </xf>
    <xf numFmtId="0" fontId="21" fillId="0" borderId="10" xfId="0" applyFont="1" applyBorder="1" applyAlignment="1">
      <alignment horizontal="center" textRotation="90"/>
    </xf>
    <xf numFmtId="0" fontId="21" fillId="0" borderId="0" xfId="0" applyFont="1" applyBorder="1"/>
    <xf numFmtId="0" fontId="21" fillId="33" borderId="0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wrapText="1"/>
    </xf>
    <xf numFmtId="0" fontId="22" fillId="0" borderId="0" xfId="0" applyFont="1" applyBorder="1"/>
    <xf numFmtId="0" fontId="24" fillId="0" borderId="0" xfId="42" applyFont="1" applyFill="1" applyBorder="1" applyAlignment="1">
      <alignment wrapText="1"/>
    </xf>
    <xf numFmtId="0" fontId="21" fillId="0" borderId="0" xfId="0" applyFont="1" applyBorder="1" applyAlignment="1">
      <alignment horizontal="center" wrapText="1"/>
    </xf>
    <xf numFmtId="0" fontId="21" fillId="33" borderId="0" xfId="0" applyFont="1" applyFill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22" fillId="0" borderId="11" xfId="0" applyFont="1" applyBorder="1" applyAlignment="1">
      <alignment horizontal="center"/>
    </xf>
    <xf numFmtId="0" fontId="24" fillId="0" borderId="0" xfId="41" applyFont="1" applyFill="1" applyBorder="1" applyAlignment="1">
      <alignment horizontal="center"/>
    </xf>
    <xf numFmtId="0" fontId="24" fillId="0" borderId="0" xfId="41" applyFont="1" applyFill="1" applyBorder="1" applyAlignment="1">
      <alignment horizontal="left"/>
    </xf>
    <xf numFmtId="0" fontId="24" fillId="0" borderId="10" xfId="41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41" applyFont="1" applyFill="1" applyBorder="1" applyAlignment="1"/>
    <xf numFmtId="0" fontId="24" fillId="0" borderId="0" xfId="41" applyFont="1" applyFill="1" applyBorder="1" applyAlignment="1"/>
    <xf numFmtId="0" fontId="24" fillId="0" borderId="14" xfId="41" applyFont="1" applyFill="1" applyBorder="1" applyAlignment="1"/>
    <xf numFmtId="0" fontId="23" fillId="0" borderId="16" xfId="41" applyFont="1" applyFill="1" applyBorder="1" applyAlignment="1"/>
    <xf numFmtId="0" fontId="23" fillId="0" borderId="16" xfId="42" applyFont="1" applyFill="1" applyBorder="1" applyAlignment="1">
      <alignment wrapText="1"/>
    </xf>
    <xf numFmtId="0" fontId="23" fillId="0" borderId="17" xfId="41" applyFont="1" applyFill="1" applyBorder="1" applyAlignment="1"/>
    <xf numFmtId="0" fontId="23" fillId="0" borderId="17" xfId="42" applyFont="1" applyFill="1" applyBorder="1" applyAlignment="1">
      <alignment wrapText="1"/>
    </xf>
    <xf numFmtId="0" fontId="24" fillId="0" borderId="17" xfId="41" applyFont="1" applyFill="1" applyBorder="1" applyAlignment="1"/>
    <xf numFmtId="0" fontId="24" fillId="0" borderId="16" xfId="41" applyFont="1" applyFill="1" applyBorder="1" applyAlignment="1"/>
    <xf numFmtId="0" fontId="22" fillId="0" borderId="18" xfId="0" applyFont="1" applyBorder="1" applyAlignment="1">
      <alignment horizontal="center"/>
    </xf>
    <xf numFmtId="0" fontId="23" fillId="0" borderId="19" xfId="41" applyFont="1" applyFill="1" applyBorder="1" applyAlignment="1"/>
    <xf numFmtId="0" fontId="24" fillId="0" borderId="19" xfId="41" applyFont="1" applyFill="1" applyBorder="1" applyAlignment="1"/>
    <xf numFmtId="0" fontId="20" fillId="0" borderId="17" xfId="43" applyFont="1" applyBorder="1" applyAlignment="1">
      <alignment horizontal="left"/>
    </xf>
    <xf numFmtId="0" fontId="23" fillId="0" borderId="14" xfId="41" applyFont="1" applyFill="1" applyBorder="1" applyAlignment="1"/>
    <xf numFmtId="0" fontId="24" fillId="0" borderId="13" xfId="41" applyFont="1" applyFill="1" applyBorder="1" applyAlignment="1">
      <alignment horizontal="center"/>
    </xf>
    <xf numFmtId="0" fontId="24" fillId="0" borderId="17" xfId="41" applyFont="1" applyFill="1" applyBorder="1" applyAlignment="1">
      <alignment horizontal="left"/>
    </xf>
    <xf numFmtId="0" fontId="21" fillId="0" borderId="18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3" fillId="0" borderId="21" xfId="41" applyFont="1" applyFill="1" applyBorder="1" applyAlignment="1"/>
    <xf numFmtId="0" fontId="24" fillId="0" borderId="21" xfId="41" applyFont="1" applyFill="1" applyBorder="1" applyAlignment="1"/>
    <xf numFmtId="0" fontId="22" fillId="0" borderId="22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3" fillId="0" borderId="23" xfId="41" applyFont="1" applyFill="1" applyBorder="1" applyAlignment="1"/>
    <xf numFmtId="0" fontId="24" fillId="0" borderId="24" xfId="41" applyFont="1" applyFill="1" applyBorder="1" applyAlignment="1"/>
    <xf numFmtId="0" fontId="21" fillId="0" borderId="22" xfId="0" applyFont="1" applyBorder="1" applyAlignment="1">
      <alignment horizontal="center"/>
    </xf>
    <xf numFmtId="0" fontId="24" fillId="0" borderId="25" xfId="42" applyFont="1" applyFill="1" applyBorder="1" applyAlignment="1">
      <alignment wrapText="1"/>
    </xf>
    <xf numFmtId="0" fontId="23" fillId="0" borderId="23" xfId="42" applyFont="1" applyFill="1" applyBorder="1" applyAlignment="1">
      <alignment wrapText="1"/>
    </xf>
    <xf numFmtId="0" fontId="24" fillId="0" borderId="24" xfId="42" applyFont="1" applyFill="1" applyBorder="1" applyAlignment="1">
      <alignment wrapText="1"/>
    </xf>
    <xf numFmtId="0" fontId="23" fillId="0" borderId="0" xfId="42" applyFont="1" applyFill="1" applyBorder="1" applyAlignment="1">
      <alignment wrapText="1"/>
    </xf>
    <xf numFmtId="0" fontId="22" fillId="0" borderId="15" xfId="0" applyFont="1" applyBorder="1" applyAlignment="1">
      <alignment horizontal="center"/>
    </xf>
    <xf numFmtId="0" fontId="22" fillId="0" borderId="0" xfId="0" applyFont="1"/>
    <xf numFmtId="0" fontId="24" fillId="0" borderId="0" xfId="41" applyFont="1" applyFill="1" applyBorder="1" applyAlignment="1">
      <alignment horizontal="center"/>
    </xf>
    <xf numFmtId="0" fontId="20" fillId="0" borderId="0" xfId="43" applyFont="1" applyBorder="1" applyAlignment="1">
      <alignment horizontal="center"/>
    </xf>
    <xf numFmtId="0" fontId="21" fillId="0" borderId="0" xfId="0" applyFont="1" applyAlignment="1">
      <alignment horizontal="center"/>
    </xf>
  </cellXfs>
  <cellStyles count="79">
    <cellStyle name="20% - Accent1" xfId="18" builtinId="30" customBuiltin="1"/>
    <cellStyle name="20% - Accent1 2" xfId="45"/>
    <cellStyle name="20% - Accent1 3" xfId="46"/>
    <cellStyle name="20% - Accent2" xfId="22" builtinId="34" customBuiltin="1"/>
    <cellStyle name="20% - Accent2 2" xfId="47"/>
    <cellStyle name="20% - Accent2 3" xfId="48"/>
    <cellStyle name="20% - Accent3" xfId="26" builtinId="38" customBuiltin="1"/>
    <cellStyle name="20% - Accent3 2" xfId="49"/>
    <cellStyle name="20% - Accent3 3" xfId="50"/>
    <cellStyle name="20% - Accent4" xfId="30" builtinId="42" customBuiltin="1"/>
    <cellStyle name="20% - Accent4 2" xfId="51"/>
    <cellStyle name="20% - Accent4 3" xfId="52"/>
    <cellStyle name="20% - Accent5" xfId="34" builtinId="46" customBuiltin="1"/>
    <cellStyle name="20% - Accent5 2" xfId="53"/>
    <cellStyle name="20% - Accent5 3" xfId="54"/>
    <cellStyle name="20% - Accent6" xfId="38" builtinId="50" customBuiltin="1"/>
    <cellStyle name="20% - Accent6 2" xfId="55"/>
    <cellStyle name="20% - Accent6 3" xfId="56"/>
    <cellStyle name="40% - Accent1" xfId="19" builtinId="31" customBuiltin="1"/>
    <cellStyle name="40% - Accent1 2" xfId="57"/>
    <cellStyle name="40% - Accent1 3" xfId="58"/>
    <cellStyle name="40% - Accent2" xfId="23" builtinId="35" customBuiltin="1"/>
    <cellStyle name="40% - Accent2 2" xfId="59"/>
    <cellStyle name="40% - Accent2 3" xfId="60"/>
    <cellStyle name="40% - Accent3" xfId="27" builtinId="39" customBuiltin="1"/>
    <cellStyle name="40% - Accent3 2" xfId="61"/>
    <cellStyle name="40% - Accent3 3" xfId="62"/>
    <cellStyle name="40% - Accent4" xfId="31" builtinId="43" customBuiltin="1"/>
    <cellStyle name="40% - Accent4 2" xfId="63"/>
    <cellStyle name="40% - Accent4 3" xfId="64"/>
    <cellStyle name="40% - Accent5" xfId="35" builtinId="47" customBuiltin="1"/>
    <cellStyle name="40% - Accent5 2" xfId="65"/>
    <cellStyle name="40% - Accent5 3" xfId="66"/>
    <cellStyle name="40% - Accent6" xfId="39" builtinId="51" customBuiltin="1"/>
    <cellStyle name="40% - Accent6 2" xfId="67"/>
    <cellStyle name="40% - Accent6 3" xfId="68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4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70"/>
    <cellStyle name="Normal 2 3" xfId="69"/>
    <cellStyle name="Normal 3" xfId="71"/>
    <cellStyle name="Normal 4" xfId="72"/>
    <cellStyle name="Normal 5" xfId="73"/>
    <cellStyle name="Normal_Sheet1" xfId="41"/>
    <cellStyle name="Normal_zero" xfId="42"/>
    <cellStyle name="Note" xfId="78" builtinId="10" customBuiltin="1"/>
    <cellStyle name="Note 2" xfId="74"/>
    <cellStyle name="Note 2 2" xfId="75"/>
    <cellStyle name="Note 3" xfId="76"/>
    <cellStyle name="Note 4" xfId="77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759"/>
  <sheetViews>
    <sheetView showGridLines="0" tabSelected="1" zoomScaleNormal="100" workbookViewId="0">
      <pane ySplit="2" topLeftCell="A3" activePane="bottomLeft" state="frozen"/>
      <selection activeCell="I17" sqref="I17"/>
      <selection pane="bottomLeft" activeCell="A3" sqref="A3"/>
    </sheetView>
  </sheetViews>
  <sheetFormatPr defaultRowHeight="12" x14ac:dyDescent="0.2"/>
  <cols>
    <col min="1" max="1" width="21.7109375" style="11" bestFit="1" customWidth="1"/>
    <col min="2" max="6" width="9.140625" style="24"/>
    <col min="7" max="16384" width="9.140625" style="11"/>
  </cols>
  <sheetData>
    <row r="1" spans="1:6" ht="120.75" customHeight="1" x14ac:dyDescent="0.2">
      <c r="A1" s="1" t="s">
        <v>641</v>
      </c>
      <c r="B1" s="2" t="s">
        <v>642</v>
      </c>
      <c r="C1" s="2" t="s">
        <v>643</v>
      </c>
      <c r="D1" s="2" t="s">
        <v>644</v>
      </c>
      <c r="E1" s="3" t="s">
        <v>542</v>
      </c>
      <c r="F1" s="3" t="s">
        <v>541</v>
      </c>
    </row>
    <row r="2" spans="1:6" x14ac:dyDescent="0.2">
      <c r="A2" s="5">
        <v>2016</v>
      </c>
      <c r="B2" s="9" t="s">
        <v>3</v>
      </c>
      <c r="C2" s="9" t="s">
        <v>4</v>
      </c>
      <c r="D2" s="9" t="s">
        <v>5</v>
      </c>
      <c r="E2" s="17"/>
      <c r="F2" s="17"/>
    </row>
    <row r="3" spans="1:6" x14ac:dyDescent="0.2">
      <c r="A3" s="5"/>
      <c r="B3" s="9"/>
      <c r="C3" s="9"/>
      <c r="D3" s="9"/>
      <c r="E3" s="17"/>
      <c r="F3" s="17"/>
    </row>
    <row r="4" spans="1:6" x14ac:dyDescent="0.2">
      <c r="A4" s="10" t="s">
        <v>543</v>
      </c>
      <c r="B4" s="6"/>
      <c r="C4" s="6"/>
      <c r="D4" s="6"/>
      <c r="E4" s="18"/>
      <c r="F4" s="18"/>
    </row>
    <row r="5" spans="1:6" x14ac:dyDescent="0.2">
      <c r="A5" s="5" t="s">
        <v>544</v>
      </c>
      <c r="B5" s="6"/>
      <c r="C5" s="6"/>
      <c r="D5" s="6"/>
      <c r="E5" s="18"/>
      <c r="F5" s="18"/>
    </row>
    <row r="6" spans="1:6" x14ac:dyDescent="0.2">
      <c r="A6" s="28" t="s">
        <v>640</v>
      </c>
      <c r="B6" s="19">
        <v>6</v>
      </c>
      <c r="C6" s="19">
        <v>7</v>
      </c>
      <c r="D6" s="20">
        <v>7</v>
      </c>
      <c r="E6" s="20">
        <v>0</v>
      </c>
      <c r="F6" s="20">
        <f>B6+C6+D6+E6</f>
        <v>20</v>
      </c>
    </row>
    <row r="7" spans="1:6" x14ac:dyDescent="0.2">
      <c r="A7" s="28" t="s">
        <v>7</v>
      </c>
      <c r="B7" s="19">
        <v>46</v>
      </c>
      <c r="C7" s="19">
        <v>47</v>
      </c>
      <c r="D7" s="20">
        <v>23</v>
      </c>
      <c r="E7" s="20">
        <v>2</v>
      </c>
      <c r="F7" s="20">
        <f t="shared" ref="F7:F24" si="0">B7+C7+D7+E7</f>
        <v>118</v>
      </c>
    </row>
    <row r="8" spans="1:6" x14ac:dyDescent="0.2">
      <c r="A8" s="28" t="s">
        <v>8</v>
      </c>
      <c r="B8" s="19">
        <v>68</v>
      </c>
      <c r="C8" s="19">
        <v>69</v>
      </c>
      <c r="D8" s="20">
        <v>19</v>
      </c>
      <c r="E8" s="20">
        <v>2</v>
      </c>
      <c r="F8" s="20">
        <f t="shared" si="0"/>
        <v>158</v>
      </c>
    </row>
    <row r="9" spans="1:6" x14ac:dyDescent="0.2">
      <c r="A9" s="28" t="s">
        <v>9</v>
      </c>
      <c r="B9" s="19">
        <v>57</v>
      </c>
      <c r="C9" s="19">
        <v>45</v>
      </c>
      <c r="D9" s="20">
        <v>12</v>
      </c>
      <c r="E9" s="20">
        <v>5</v>
      </c>
      <c r="F9" s="20">
        <f t="shared" si="0"/>
        <v>119</v>
      </c>
    </row>
    <row r="10" spans="1:6" x14ac:dyDescent="0.2">
      <c r="A10" s="28" t="s">
        <v>10</v>
      </c>
      <c r="B10" s="19">
        <v>96</v>
      </c>
      <c r="C10" s="19">
        <v>91</v>
      </c>
      <c r="D10" s="20">
        <v>26</v>
      </c>
      <c r="E10" s="20">
        <v>8</v>
      </c>
      <c r="F10" s="20">
        <f t="shared" si="0"/>
        <v>221</v>
      </c>
    </row>
    <row r="11" spans="1:6" x14ac:dyDescent="0.2">
      <c r="A11" s="28" t="s">
        <v>11</v>
      </c>
      <c r="B11" s="19">
        <v>15</v>
      </c>
      <c r="C11" s="19">
        <v>31</v>
      </c>
      <c r="D11" s="20">
        <v>9</v>
      </c>
      <c r="E11" s="20">
        <v>0</v>
      </c>
      <c r="F11" s="20">
        <f t="shared" si="0"/>
        <v>55</v>
      </c>
    </row>
    <row r="12" spans="1:6" x14ac:dyDescent="0.2">
      <c r="A12" s="28" t="s">
        <v>12</v>
      </c>
      <c r="B12" s="19">
        <v>50</v>
      </c>
      <c r="C12" s="19">
        <v>42</v>
      </c>
      <c r="D12" s="20">
        <v>22</v>
      </c>
      <c r="E12" s="20">
        <v>4</v>
      </c>
      <c r="F12" s="20">
        <f t="shared" si="0"/>
        <v>118</v>
      </c>
    </row>
    <row r="13" spans="1:6" x14ac:dyDescent="0.2">
      <c r="A13" s="28" t="s">
        <v>13</v>
      </c>
      <c r="B13" s="19">
        <v>23</v>
      </c>
      <c r="C13" s="19">
        <v>31</v>
      </c>
      <c r="D13" s="20">
        <v>5</v>
      </c>
      <c r="E13" s="20">
        <v>3</v>
      </c>
      <c r="F13" s="20">
        <f t="shared" si="0"/>
        <v>62</v>
      </c>
    </row>
    <row r="14" spans="1:6" x14ac:dyDescent="0.2">
      <c r="A14" s="28" t="s">
        <v>14</v>
      </c>
      <c r="B14" s="19">
        <v>8</v>
      </c>
      <c r="C14" s="19">
        <v>19</v>
      </c>
      <c r="D14" s="20">
        <v>3</v>
      </c>
      <c r="E14" s="20">
        <v>0</v>
      </c>
      <c r="F14" s="20">
        <f t="shared" si="0"/>
        <v>30</v>
      </c>
    </row>
    <row r="15" spans="1:6" x14ac:dyDescent="0.2">
      <c r="A15" s="28" t="s">
        <v>15</v>
      </c>
      <c r="B15" s="19">
        <v>143</v>
      </c>
      <c r="C15" s="19">
        <v>157</v>
      </c>
      <c r="D15" s="20">
        <v>64</v>
      </c>
      <c r="E15" s="20">
        <v>9</v>
      </c>
      <c r="F15" s="20">
        <f t="shared" si="0"/>
        <v>373</v>
      </c>
    </row>
    <row r="16" spans="1:6" x14ac:dyDescent="0.2">
      <c r="A16" s="28" t="s">
        <v>16</v>
      </c>
      <c r="B16" s="19">
        <v>101</v>
      </c>
      <c r="C16" s="19">
        <v>80</v>
      </c>
      <c r="D16" s="20">
        <v>33</v>
      </c>
      <c r="E16" s="20">
        <v>2</v>
      </c>
      <c r="F16" s="20">
        <f t="shared" si="0"/>
        <v>216</v>
      </c>
    </row>
    <row r="17" spans="1:6" x14ac:dyDescent="0.2">
      <c r="A17" s="28" t="s">
        <v>17</v>
      </c>
      <c r="B17" s="19">
        <v>23</v>
      </c>
      <c r="C17" s="19">
        <v>31</v>
      </c>
      <c r="D17" s="20">
        <v>9</v>
      </c>
      <c r="E17" s="20">
        <v>0</v>
      </c>
      <c r="F17" s="20">
        <f t="shared" si="0"/>
        <v>63</v>
      </c>
    </row>
    <row r="18" spans="1:6" x14ac:dyDescent="0.2">
      <c r="A18" s="28" t="s">
        <v>540</v>
      </c>
      <c r="B18" s="19">
        <v>153</v>
      </c>
      <c r="C18" s="19">
        <v>170</v>
      </c>
      <c r="D18" s="20">
        <v>62</v>
      </c>
      <c r="E18" s="20">
        <v>12</v>
      </c>
      <c r="F18" s="20">
        <f t="shared" si="0"/>
        <v>397</v>
      </c>
    </row>
    <row r="19" spans="1:6" x14ac:dyDescent="0.2">
      <c r="A19" s="28" t="s">
        <v>18</v>
      </c>
      <c r="B19" s="19">
        <v>30</v>
      </c>
      <c r="C19" s="19">
        <v>30</v>
      </c>
      <c r="D19" s="20">
        <v>12</v>
      </c>
      <c r="E19" s="20">
        <v>4</v>
      </c>
      <c r="F19" s="20">
        <f t="shared" si="0"/>
        <v>76</v>
      </c>
    </row>
    <row r="20" spans="1:6" x14ac:dyDescent="0.2">
      <c r="A20" s="28" t="s">
        <v>19</v>
      </c>
      <c r="B20" s="19">
        <v>27</v>
      </c>
      <c r="C20" s="19">
        <v>29</v>
      </c>
      <c r="D20" s="20">
        <v>6</v>
      </c>
      <c r="E20" s="20">
        <v>2</v>
      </c>
      <c r="F20" s="20">
        <f t="shared" si="0"/>
        <v>64</v>
      </c>
    </row>
    <row r="21" spans="1:6" x14ac:dyDescent="0.2">
      <c r="A21" s="28" t="s">
        <v>20</v>
      </c>
      <c r="B21" s="19">
        <v>97</v>
      </c>
      <c r="C21" s="19">
        <v>105</v>
      </c>
      <c r="D21" s="20">
        <v>39</v>
      </c>
      <c r="E21" s="20">
        <v>3</v>
      </c>
      <c r="F21" s="20">
        <f t="shared" si="0"/>
        <v>244</v>
      </c>
    </row>
    <row r="22" spans="1:6" x14ac:dyDescent="0.2">
      <c r="A22" s="28" t="s">
        <v>21</v>
      </c>
      <c r="B22" s="19">
        <v>72</v>
      </c>
      <c r="C22" s="19">
        <v>88</v>
      </c>
      <c r="D22" s="20">
        <v>37</v>
      </c>
      <c r="E22" s="20">
        <v>4</v>
      </c>
      <c r="F22" s="20">
        <f t="shared" si="0"/>
        <v>201</v>
      </c>
    </row>
    <row r="23" spans="1:6" x14ac:dyDescent="0.2">
      <c r="A23" s="29" t="s">
        <v>22</v>
      </c>
      <c r="B23" s="19">
        <v>33</v>
      </c>
      <c r="C23" s="19">
        <v>64</v>
      </c>
      <c r="D23" s="20">
        <v>20</v>
      </c>
      <c r="E23" s="20">
        <v>0</v>
      </c>
      <c r="F23" s="20">
        <f t="shared" si="0"/>
        <v>117</v>
      </c>
    </row>
    <row r="24" spans="1:6" s="12" customFormat="1" x14ac:dyDescent="0.2">
      <c r="A24" s="50" t="s">
        <v>545</v>
      </c>
      <c r="B24" s="21">
        <f>SUM(B6:B23)</f>
        <v>1048</v>
      </c>
      <c r="C24" s="21">
        <f>SUM(C6:C23)</f>
        <v>1136</v>
      </c>
      <c r="D24" s="22">
        <f t="shared" ref="D24:E24" si="1">SUM(D6:D23)</f>
        <v>408</v>
      </c>
      <c r="E24" s="22">
        <f t="shared" si="1"/>
        <v>60</v>
      </c>
      <c r="F24" s="22">
        <f t="shared" si="0"/>
        <v>2652</v>
      </c>
    </row>
    <row r="25" spans="1:6" x14ac:dyDescent="0.2">
      <c r="A25" s="51"/>
      <c r="B25" s="18"/>
      <c r="C25" s="18"/>
      <c r="D25" s="18"/>
      <c r="E25" s="18"/>
      <c r="F25" s="18"/>
    </row>
    <row r="26" spans="1:6" x14ac:dyDescent="0.2">
      <c r="A26" s="52" t="s">
        <v>546</v>
      </c>
      <c r="B26" s="18"/>
      <c r="C26" s="18"/>
      <c r="D26" s="18"/>
      <c r="E26" s="18"/>
      <c r="F26" s="18"/>
    </row>
    <row r="27" spans="1:6" x14ac:dyDescent="0.2">
      <c r="A27" s="30" t="s">
        <v>23</v>
      </c>
      <c r="B27" s="19">
        <v>71</v>
      </c>
      <c r="C27" s="19">
        <v>56</v>
      </c>
      <c r="D27" s="20">
        <v>16</v>
      </c>
      <c r="E27" s="20">
        <v>5</v>
      </c>
      <c r="F27" s="20">
        <f>B27+C27+D27+E27</f>
        <v>148</v>
      </c>
    </row>
    <row r="28" spans="1:6" x14ac:dyDescent="0.2">
      <c r="A28" s="30" t="s">
        <v>24</v>
      </c>
      <c r="B28" s="19">
        <v>22</v>
      </c>
      <c r="C28" s="19">
        <v>24</v>
      </c>
      <c r="D28" s="20">
        <v>13</v>
      </c>
      <c r="E28" s="20">
        <v>0</v>
      </c>
      <c r="F28" s="20">
        <f t="shared" ref="F28:F62" si="2">B28+C28+D28+E28</f>
        <v>59</v>
      </c>
    </row>
    <row r="29" spans="1:6" x14ac:dyDescent="0.2">
      <c r="A29" s="30" t="s">
        <v>25</v>
      </c>
      <c r="B29" s="19">
        <v>40</v>
      </c>
      <c r="C29" s="19">
        <v>46</v>
      </c>
      <c r="D29" s="20">
        <v>9</v>
      </c>
      <c r="E29" s="20">
        <v>5</v>
      </c>
      <c r="F29" s="20">
        <f t="shared" si="2"/>
        <v>100</v>
      </c>
    </row>
    <row r="30" spans="1:6" x14ac:dyDescent="0.2">
      <c r="A30" s="30" t="s">
        <v>26</v>
      </c>
      <c r="B30" s="19">
        <v>18</v>
      </c>
      <c r="C30" s="19">
        <v>14</v>
      </c>
      <c r="D30" s="20">
        <v>1</v>
      </c>
      <c r="E30" s="20">
        <v>2</v>
      </c>
      <c r="F30" s="20">
        <f t="shared" si="2"/>
        <v>35</v>
      </c>
    </row>
    <row r="31" spans="1:6" x14ac:dyDescent="0.2">
      <c r="A31" s="31" t="s">
        <v>27</v>
      </c>
      <c r="B31" s="19">
        <v>5</v>
      </c>
      <c r="C31" s="19">
        <v>5</v>
      </c>
      <c r="D31" s="20">
        <v>2</v>
      </c>
      <c r="E31" s="20">
        <v>1</v>
      </c>
      <c r="F31" s="20">
        <f t="shared" si="2"/>
        <v>13</v>
      </c>
    </row>
    <row r="32" spans="1:6" x14ac:dyDescent="0.2">
      <c r="A32" s="31" t="s">
        <v>28</v>
      </c>
      <c r="B32" s="19">
        <v>16</v>
      </c>
      <c r="C32" s="19">
        <v>10</v>
      </c>
      <c r="D32" s="20">
        <v>6</v>
      </c>
      <c r="E32" s="20">
        <v>1</v>
      </c>
      <c r="F32" s="20">
        <f t="shared" si="2"/>
        <v>33</v>
      </c>
    </row>
    <row r="33" spans="1:6" x14ac:dyDescent="0.2">
      <c r="A33" s="30" t="s">
        <v>29</v>
      </c>
      <c r="B33" s="19">
        <v>14</v>
      </c>
      <c r="C33" s="19">
        <v>14</v>
      </c>
      <c r="D33" s="20">
        <v>4</v>
      </c>
      <c r="E33" s="20">
        <v>2</v>
      </c>
      <c r="F33" s="20">
        <f t="shared" si="2"/>
        <v>34</v>
      </c>
    </row>
    <row r="34" spans="1:6" x14ac:dyDescent="0.2">
      <c r="A34" s="30" t="s">
        <v>30</v>
      </c>
      <c r="B34" s="19">
        <v>9</v>
      </c>
      <c r="C34" s="19">
        <v>0</v>
      </c>
      <c r="D34" s="20">
        <v>5</v>
      </c>
      <c r="E34" s="20">
        <v>0</v>
      </c>
      <c r="F34" s="20">
        <f t="shared" si="2"/>
        <v>14</v>
      </c>
    </row>
    <row r="35" spans="1:6" x14ac:dyDescent="0.2">
      <c r="A35" s="31" t="s">
        <v>31</v>
      </c>
      <c r="B35" s="19">
        <v>3</v>
      </c>
      <c r="C35" s="19">
        <v>5</v>
      </c>
      <c r="D35" s="20">
        <v>3</v>
      </c>
      <c r="E35" s="20">
        <v>0</v>
      </c>
      <c r="F35" s="20">
        <f t="shared" si="2"/>
        <v>11</v>
      </c>
    </row>
    <row r="36" spans="1:6" x14ac:dyDescent="0.2">
      <c r="A36" s="31" t="s">
        <v>32</v>
      </c>
      <c r="B36" s="19">
        <v>14</v>
      </c>
      <c r="C36" s="19">
        <v>10</v>
      </c>
      <c r="D36" s="20">
        <v>1</v>
      </c>
      <c r="E36" s="20">
        <v>5</v>
      </c>
      <c r="F36" s="20">
        <f t="shared" si="2"/>
        <v>30</v>
      </c>
    </row>
    <row r="37" spans="1:6" x14ac:dyDescent="0.2">
      <c r="A37" s="30" t="s">
        <v>33</v>
      </c>
      <c r="B37" s="19">
        <v>15</v>
      </c>
      <c r="C37" s="19">
        <v>6</v>
      </c>
      <c r="D37" s="20">
        <v>0</v>
      </c>
      <c r="E37" s="20">
        <v>1</v>
      </c>
      <c r="F37" s="20">
        <f t="shared" si="2"/>
        <v>22</v>
      </c>
    </row>
    <row r="38" spans="1:6" x14ac:dyDescent="0.2">
      <c r="A38" s="30" t="s">
        <v>34</v>
      </c>
      <c r="B38" s="19">
        <v>39</v>
      </c>
      <c r="C38" s="19">
        <v>23</v>
      </c>
      <c r="D38" s="20">
        <v>2</v>
      </c>
      <c r="E38" s="20">
        <v>5</v>
      </c>
      <c r="F38" s="20">
        <f t="shared" si="2"/>
        <v>69</v>
      </c>
    </row>
    <row r="39" spans="1:6" x14ac:dyDescent="0.2">
      <c r="A39" s="31" t="s">
        <v>35</v>
      </c>
      <c r="B39" s="19">
        <v>33</v>
      </c>
      <c r="C39" s="19">
        <v>13</v>
      </c>
      <c r="D39" s="20">
        <v>0</v>
      </c>
      <c r="E39" s="20">
        <v>2</v>
      </c>
      <c r="F39" s="20">
        <f t="shared" si="2"/>
        <v>48</v>
      </c>
    </row>
    <row r="40" spans="1:6" x14ac:dyDescent="0.2">
      <c r="A40" s="30" t="s">
        <v>36</v>
      </c>
      <c r="B40" s="19">
        <v>74</v>
      </c>
      <c r="C40" s="19">
        <v>77</v>
      </c>
      <c r="D40" s="20">
        <v>21</v>
      </c>
      <c r="E40" s="20">
        <v>1</v>
      </c>
      <c r="F40" s="20">
        <f t="shared" si="2"/>
        <v>173</v>
      </c>
    </row>
    <row r="41" spans="1:6" x14ac:dyDescent="0.2">
      <c r="A41" s="30" t="s">
        <v>37</v>
      </c>
      <c r="B41" s="19">
        <v>62</v>
      </c>
      <c r="C41" s="19">
        <v>52</v>
      </c>
      <c r="D41" s="20">
        <v>12</v>
      </c>
      <c r="E41" s="20">
        <v>1</v>
      </c>
      <c r="F41" s="20">
        <f t="shared" si="2"/>
        <v>127</v>
      </c>
    </row>
    <row r="42" spans="1:6" x14ac:dyDescent="0.2">
      <c r="A42" s="30" t="s">
        <v>38</v>
      </c>
      <c r="B42" s="19">
        <v>22</v>
      </c>
      <c r="C42" s="19">
        <v>22</v>
      </c>
      <c r="D42" s="20">
        <v>3</v>
      </c>
      <c r="E42" s="20">
        <v>2</v>
      </c>
      <c r="F42" s="20">
        <f t="shared" si="2"/>
        <v>49</v>
      </c>
    </row>
    <row r="43" spans="1:6" x14ac:dyDescent="0.2">
      <c r="A43" s="30" t="s">
        <v>39</v>
      </c>
      <c r="B43" s="19">
        <v>23</v>
      </c>
      <c r="C43" s="19">
        <v>13</v>
      </c>
      <c r="D43" s="20">
        <v>3</v>
      </c>
      <c r="E43" s="20">
        <v>2</v>
      </c>
      <c r="F43" s="20">
        <f t="shared" si="2"/>
        <v>41</v>
      </c>
    </row>
    <row r="44" spans="1:6" x14ac:dyDescent="0.2">
      <c r="A44" s="30" t="s">
        <v>40</v>
      </c>
      <c r="B44" s="19">
        <v>15</v>
      </c>
      <c r="C44" s="19">
        <v>8</v>
      </c>
      <c r="D44" s="20">
        <v>2</v>
      </c>
      <c r="E44" s="20">
        <v>5</v>
      </c>
      <c r="F44" s="20">
        <f t="shared" si="2"/>
        <v>30</v>
      </c>
    </row>
    <row r="45" spans="1:6" x14ac:dyDescent="0.2">
      <c r="A45" s="30" t="s">
        <v>41</v>
      </c>
      <c r="B45" s="19">
        <v>39</v>
      </c>
      <c r="C45" s="19">
        <v>26</v>
      </c>
      <c r="D45" s="20">
        <v>3</v>
      </c>
      <c r="E45" s="20">
        <v>1</v>
      </c>
      <c r="F45" s="20">
        <f t="shared" si="2"/>
        <v>69</v>
      </c>
    </row>
    <row r="46" spans="1:6" x14ac:dyDescent="0.2">
      <c r="A46" s="31" t="s">
        <v>42</v>
      </c>
      <c r="B46" s="19">
        <v>16</v>
      </c>
      <c r="C46" s="19">
        <v>12</v>
      </c>
      <c r="D46" s="20">
        <v>2</v>
      </c>
      <c r="E46" s="20">
        <v>1</v>
      </c>
      <c r="F46" s="20">
        <f t="shared" si="2"/>
        <v>31</v>
      </c>
    </row>
    <row r="47" spans="1:6" x14ac:dyDescent="0.2">
      <c r="A47" s="30" t="s">
        <v>43</v>
      </c>
      <c r="B47" s="19">
        <v>33</v>
      </c>
      <c r="C47" s="19">
        <v>26</v>
      </c>
      <c r="D47" s="20">
        <v>6</v>
      </c>
      <c r="E47" s="20">
        <v>5</v>
      </c>
      <c r="F47" s="20">
        <f t="shared" si="2"/>
        <v>70</v>
      </c>
    </row>
    <row r="48" spans="1:6" x14ac:dyDescent="0.2">
      <c r="A48" s="30" t="s">
        <v>44</v>
      </c>
      <c r="B48" s="19">
        <v>26</v>
      </c>
      <c r="C48" s="19">
        <v>16</v>
      </c>
      <c r="D48" s="20">
        <v>6</v>
      </c>
      <c r="E48" s="20">
        <v>1</v>
      </c>
      <c r="F48" s="20">
        <f t="shared" si="2"/>
        <v>49</v>
      </c>
    </row>
    <row r="49" spans="1:8" x14ac:dyDescent="0.2">
      <c r="A49" s="30" t="s">
        <v>45</v>
      </c>
      <c r="B49" s="19">
        <v>12</v>
      </c>
      <c r="C49" s="19">
        <v>10</v>
      </c>
      <c r="D49" s="20">
        <v>2</v>
      </c>
      <c r="E49" s="20">
        <v>1</v>
      </c>
      <c r="F49" s="20">
        <f t="shared" si="2"/>
        <v>25</v>
      </c>
    </row>
    <row r="50" spans="1:8" x14ac:dyDescent="0.2">
      <c r="A50" s="30" t="s">
        <v>46</v>
      </c>
      <c r="B50" s="19">
        <v>5</v>
      </c>
      <c r="C50" s="19">
        <v>4</v>
      </c>
      <c r="D50" s="20">
        <v>0</v>
      </c>
      <c r="E50" s="20">
        <v>0</v>
      </c>
      <c r="F50" s="20">
        <f t="shared" si="2"/>
        <v>9</v>
      </c>
    </row>
    <row r="51" spans="1:8" x14ac:dyDescent="0.2">
      <c r="A51" s="30" t="s">
        <v>47</v>
      </c>
      <c r="B51" s="19">
        <v>7</v>
      </c>
      <c r="C51" s="19">
        <v>6</v>
      </c>
      <c r="D51" s="20">
        <v>4</v>
      </c>
      <c r="E51" s="20">
        <v>0</v>
      </c>
      <c r="F51" s="20">
        <f t="shared" si="2"/>
        <v>17</v>
      </c>
    </row>
    <row r="52" spans="1:8" x14ac:dyDescent="0.2">
      <c r="A52" s="31" t="s">
        <v>48</v>
      </c>
      <c r="B52" s="19">
        <v>58</v>
      </c>
      <c r="C52" s="19">
        <v>39</v>
      </c>
      <c r="D52" s="20">
        <v>3</v>
      </c>
      <c r="E52" s="20">
        <v>4</v>
      </c>
      <c r="F52" s="20">
        <f t="shared" si="2"/>
        <v>104</v>
      </c>
    </row>
    <row r="53" spans="1:8" x14ac:dyDescent="0.2">
      <c r="A53" s="30" t="s">
        <v>49</v>
      </c>
      <c r="B53" s="19">
        <v>20</v>
      </c>
      <c r="C53" s="19">
        <v>24</v>
      </c>
      <c r="D53" s="20">
        <v>1</v>
      </c>
      <c r="E53" s="20">
        <v>2</v>
      </c>
      <c r="F53" s="20">
        <f t="shared" si="2"/>
        <v>47</v>
      </c>
    </row>
    <row r="54" spans="1:8" x14ac:dyDescent="0.2">
      <c r="A54" s="30" t="s">
        <v>50</v>
      </c>
      <c r="B54" s="19">
        <v>23</v>
      </c>
      <c r="C54" s="19">
        <v>19</v>
      </c>
      <c r="D54" s="20">
        <v>3</v>
      </c>
      <c r="E54" s="20">
        <v>3</v>
      </c>
      <c r="F54" s="20">
        <f t="shared" si="2"/>
        <v>48</v>
      </c>
    </row>
    <row r="55" spans="1:8" x14ac:dyDescent="0.2">
      <c r="A55" s="30" t="s">
        <v>51</v>
      </c>
      <c r="B55" s="19">
        <v>36</v>
      </c>
      <c r="C55" s="19">
        <v>30</v>
      </c>
      <c r="D55" s="20">
        <v>4</v>
      </c>
      <c r="E55" s="20">
        <v>5</v>
      </c>
      <c r="F55" s="20">
        <f t="shared" si="2"/>
        <v>75</v>
      </c>
    </row>
    <row r="56" spans="1:8" x14ac:dyDescent="0.2">
      <c r="A56" s="31" t="s">
        <v>52</v>
      </c>
      <c r="B56" s="19">
        <v>25</v>
      </c>
      <c r="C56" s="19">
        <v>16</v>
      </c>
      <c r="D56" s="20">
        <v>1</v>
      </c>
      <c r="E56" s="20">
        <v>2</v>
      </c>
      <c r="F56" s="20">
        <f t="shared" si="2"/>
        <v>44</v>
      </c>
    </row>
    <row r="57" spans="1:8" x14ac:dyDescent="0.2">
      <c r="A57" s="30" t="s">
        <v>53</v>
      </c>
      <c r="B57" s="19">
        <v>57</v>
      </c>
      <c r="C57" s="19">
        <v>38</v>
      </c>
      <c r="D57" s="20">
        <v>6</v>
      </c>
      <c r="E57" s="20">
        <v>2</v>
      </c>
      <c r="F57" s="20">
        <f t="shared" si="2"/>
        <v>103</v>
      </c>
    </row>
    <row r="58" spans="1:8" x14ac:dyDescent="0.2">
      <c r="A58" s="30" t="s">
        <v>54</v>
      </c>
      <c r="B58" s="19">
        <v>19</v>
      </c>
      <c r="C58" s="19">
        <v>17</v>
      </c>
      <c r="D58" s="20">
        <v>0</v>
      </c>
      <c r="E58" s="20">
        <v>0</v>
      </c>
      <c r="F58" s="20">
        <f t="shared" si="2"/>
        <v>36</v>
      </c>
    </row>
    <row r="59" spans="1:8" x14ac:dyDescent="0.2">
      <c r="A59" s="30" t="s">
        <v>55</v>
      </c>
      <c r="B59" s="19">
        <v>59</v>
      </c>
      <c r="C59" s="19">
        <v>64</v>
      </c>
      <c r="D59" s="20">
        <v>22</v>
      </c>
      <c r="E59" s="20">
        <v>2</v>
      </c>
      <c r="F59" s="20">
        <f t="shared" si="2"/>
        <v>147</v>
      </c>
    </row>
    <row r="60" spans="1:8" x14ac:dyDescent="0.2">
      <c r="A60" s="30" t="s">
        <v>56</v>
      </c>
      <c r="B60" s="19">
        <v>8</v>
      </c>
      <c r="C60" s="19">
        <v>8</v>
      </c>
      <c r="D60" s="20">
        <v>2</v>
      </c>
      <c r="E60" s="20">
        <v>0</v>
      </c>
      <c r="F60" s="20">
        <f t="shared" si="2"/>
        <v>18</v>
      </c>
      <c r="H60" s="55"/>
    </row>
    <row r="61" spans="1:8" x14ac:dyDescent="0.2">
      <c r="A61" s="30" t="s">
        <v>57</v>
      </c>
      <c r="B61" s="19">
        <v>22</v>
      </c>
      <c r="C61" s="19">
        <v>6</v>
      </c>
      <c r="D61" s="20">
        <v>7</v>
      </c>
      <c r="E61" s="20">
        <v>0</v>
      </c>
      <c r="F61" s="20">
        <f t="shared" si="2"/>
        <v>35</v>
      </c>
    </row>
    <row r="62" spans="1:8" x14ac:dyDescent="0.2">
      <c r="A62" s="32" t="s">
        <v>547</v>
      </c>
      <c r="B62" s="21">
        <f>SUM(B27:B61)</f>
        <v>960</v>
      </c>
      <c r="C62" s="21">
        <f>SUM(C27:C61)</f>
        <v>759</v>
      </c>
      <c r="D62" s="22">
        <f t="shared" ref="D62:E62" si="3">SUM(D27:D61)</f>
        <v>175</v>
      </c>
      <c r="E62" s="22">
        <f t="shared" si="3"/>
        <v>69</v>
      </c>
      <c r="F62" s="22">
        <f t="shared" si="2"/>
        <v>1963</v>
      </c>
    </row>
    <row r="63" spans="1:8" x14ac:dyDescent="0.2">
      <c r="A63" s="51"/>
      <c r="B63" s="18"/>
      <c r="C63" s="18"/>
      <c r="D63" s="18"/>
      <c r="E63" s="18"/>
      <c r="F63" s="18"/>
    </row>
    <row r="64" spans="1:8" x14ac:dyDescent="0.2">
      <c r="A64" s="52" t="s">
        <v>548</v>
      </c>
      <c r="B64" s="18"/>
      <c r="C64" s="18"/>
      <c r="D64" s="18"/>
      <c r="E64" s="18"/>
      <c r="F64" s="18"/>
    </row>
    <row r="65" spans="1:6" x14ac:dyDescent="0.2">
      <c r="A65" s="28" t="s">
        <v>58</v>
      </c>
      <c r="B65" s="20">
        <v>12</v>
      </c>
      <c r="C65" s="20">
        <v>21</v>
      </c>
      <c r="D65" s="20">
        <v>21</v>
      </c>
      <c r="E65" s="20">
        <v>0</v>
      </c>
      <c r="F65" s="20">
        <f>B65+C65+D65+E65</f>
        <v>54</v>
      </c>
    </row>
    <row r="66" spans="1:6" x14ac:dyDescent="0.2">
      <c r="A66" s="28" t="s">
        <v>566</v>
      </c>
      <c r="B66" s="20">
        <v>15</v>
      </c>
      <c r="C66" s="20">
        <v>16</v>
      </c>
      <c r="D66" s="20">
        <v>4</v>
      </c>
      <c r="E66" s="20">
        <v>0</v>
      </c>
      <c r="F66" s="20">
        <f t="shared" ref="F66:F95" si="4">B66+C66+D66+E66</f>
        <v>35</v>
      </c>
    </row>
    <row r="67" spans="1:6" x14ac:dyDescent="0.2">
      <c r="A67" s="28" t="s">
        <v>59</v>
      </c>
      <c r="B67" s="20">
        <v>2</v>
      </c>
      <c r="C67" s="20">
        <v>5</v>
      </c>
      <c r="D67" s="20">
        <v>2</v>
      </c>
      <c r="E67" s="20">
        <v>0</v>
      </c>
      <c r="F67" s="20">
        <f t="shared" si="4"/>
        <v>9</v>
      </c>
    </row>
    <row r="68" spans="1:6" x14ac:dyDescent="0.2">
      <c r="A68" s="28" t="s">
        <v>60</v>
      </c>
      <c r="B68" s="20">
        <v>15</v>
      </c>
      <c r="C68" s="20">
        <v>19</v>
      </c>
      <c r="D68" s="20">
        <v>3</v>
      </c>
      <c r="E68" s="20">
        <v>1</v>
      </c>
      <c r="F68" s="20">
        <f t="shared" si="4"/>
        <v>38</v>
      </c>
    </row>
    <row r="69" spans="1:6" x14ac:dyDescent="0.2">
      <c r="A69" s="29" t="s">
        <v>61</v>
      </c>
      <c r="B69" s="20">
        <v>13</v>
      </c>
      <c r="C69" s="20">
        <v>4</v>
      </c>
      <c r="D69" s="20">
        <v>2</v>
      </c>
      <c r="E69" s="20">
        <v>2</v>
      </c>
      <c r="F69" s="20">
        <f t="shared" si="4"/>
        <v>21</v>
      </c>
    </row>
    <row r="70" spans="1:6" x14ac:dyDescent="0.2">
      <c r="A70" s="29" t="s">
        <v>62</v>
      </c>
      <c r="B70" s="20">
        <v>31</v>
      </c>
      <c r="C70" s="20">
        <v>27</v>
      </c>
      <c r="D70" s="20">
        <v>3</v>
      </c>
      <c r="E70" s="20">
        <v>1</v>
      </c>
      <c r="F70" s="20">
        <f t="shared" si="4"/>
        <v>62</v>
      </c>
    </row>
    <row r="71" spans="1:6" x14ac:dyDescent="0.2">
      <c r="A71" s="28" t="s">
        <v>63</v>
      </c>
      <c r="B71" s="20">
        <v>41</v>
      </c>
      <c r="C71" s="20">
        <v>26</v>
      </c>
      <c r="D71" s="20">
        <v>3</v>
      </c>
      <c r="E71" s="20">
        <v>3</v>
      </c>
      <c r="F71" s="20">
        <f t="shared" si="4"/>
        <v>73</v>
      </c>
    </row>
    <row r="72" spans="1:6" x14ac:dyDescent="0.2">
      <c r="A72" s="28" t="s">
        <v>64</v>
      </c>
      <c r="B72" s="20">
        <v>2</v>
      </c>
      <c r="C72" s="20">
        <v>0</v>
      </c>
      <c r="D72" s="20">
        <v>0</v>
      </c>
      <c r="E72" s="20">
        <v>0</v>
      </c>
      <c r="F72" s="20">
        <f t="shared" si="4"/>
        <v>2</v>
      </c>
    </row>
    <row r="73" spans="1:6" x14ac:dyDescent="0.2">
      <c r="A73" s="29" t="s">
        <v>65</v>
      </c>
      <c r="B73" s="20">
        <v>13</v>
      </c>
      <c r="C73" s="20">
        <v>35</v>
      </c>
      <c r="D73" s="20">
        <v>8</v>
      </c>
      <c r="E73" s="20">
        <v>1</v>
      </c>
      <c r="F73" s="20">
        <f t="shared" si="4"/>
        <v>57</v>
      </c>
    </row>
    <row r="74" spans="1:6" x14ac:dyDescent="0.2">
      <c r="A74" s="29" t="s">
        <v>66</v>
      </c>
      <c r="B74" s="20">
        <v>15</v>
      </c>
      <c r="C74" s="20">
        <v>27</v>
      </c>
      <c r="D74" s="20">
        <v>5</v>
      </c>
      <c r="E74" s="20">
        <v>0</v>
      </c>
      <c r="F74" s="20">
        <f t="shared" si="4"/>
        <v>47</v>
      </c>
    </row>
    <row r="75" spans="1:6" x14ac:dyDescent="0.2">
      <c r="A75" s="28" t="s">
        <v>67</v>
      </c>
      <c r="B75" s="20">
        <v>8</v>
      </c>
      <c r="C75" s="20">
        <v>12</v>
      </c>
      <c r="D75" s="20">
        <v>4</v>
      </c>
      <c r="E75" s="20">
        <v>0</v>
      </c>
      <c r="F75" s="20">
        <f t="shared" si="4"/>
        <v>24</v>
      </c>
    </row>
    <row r="76" spans="1:6" x14ac:dyDescent="0.2">
      <c r="A76" s="28" t="s">
        <v>68</v>
      </c>
      <c r="B76" s="20">
        <v>1</v>
      </c>
      <c r="C76" s="20">
        <v>4</v>
      </c>
      <c r="D76" s="20">
        <v>2</v>
      </c>
      <c r="E76" s="20">
        <v>0</v>
      </c>
      <c r="F76" s="20">
        <f t="shared" si="4"/>
        <v>7</v>
      </c>
    </row>
    <row r="77" spans="1:6" x14ac:dyDescent="0.2">
      <c r="A77" s="29" t="s">
        <v>69</v>
      </c>
      <c r="B77" s="20">
        <v>48</v>
      </c>
      <c r="C77" s="20">
        <v>21</v>
      </c>
      <c r="D77" s="20">
        <v>14</v>
      </c>
      <c r="E77" s="20">
        <v>1</v>
      </c>
      <c r="F77" s="20">
        <f t="shared" si="4"/>
        <v>84</v>
      </c>
    </row>
    <row r="78" spans="1:6" x14ac:dyDescent="0.2">
      <c r="A78" s="28" t="s">
        <v>70</v>
      </c>
      <c r="B78" s="20">
        <v>19</v>
      </c>
      <c r="C78" s="20">
        <v>16</v>
      </c>
      <c r="D78" s="20">
        <v>3</v>
      </c>
      <c r="E78" s="20">
        <v>2</v>
      </c>
      <c r="F78" s="20">
        <f t="shared" si="4"/>
        <v>40</v>
      </c>
    </row>
    <row r="79" spans="1:6" x14ac:dyDescent="0.2">
      <c r="A79" s="28" t="s">
        <v>71</v>
      </c>
      <c r="B79" s="20">
        <v>12</v>
      </c>
      <c r="C79" s="20">
        <v>27</v>
      </c>
      <c r="D79" s="20">
        <v>6</v>
      </c>
      <c r="E79" s="20">
        <v>1</v>
      </c>
      <c r="F79" s="20">
        <f t="shared" si="4"/>
        <v>46</v>
      </c>
    </row>
    <row r="80" spans="1:6" x14ac:dyDescent="0.2">
      <c r="A80" s="28" t="s">
        <v>72</v>
      </c>
      <c r="B80" s="20">
        <v>42</v>
      </c>
      <c r="C80" s="20">
        <v>24</v>
      </c>
      <c r="D80" s="20">
        <v>8</v>
      </c>
      <c r="E80" s="20">
        <v>6</v>
      </c>
      <c r="F80" s="20">
        <f t="shared" si="4"/>
        <v>80</v>
      </c>
    </row>
    <row r="81" spans="1:6" x14ac:dyDescent="0.2">
      <c r="A81" s="28" t="s">
        <v>73</v>
      </c>
      <c r="B81" s="20">
        <v>11</v>
      </c>
      <c r="C81" s="20">
        <v>9</v>
      </c>
      <c r="D81" s="20">
        <v>0</v>
      </c>
      <c r="E81" s="20">
        <v>1</v>
      </c>
      <c r="F81" s="20">
        <f t="shared" si="4"/>
        <v>21</v>
      </c>
    </row>
    <row r="82" spans="1:6" x14ac:dyDescent="0.2">
      <c r="A82" s="28" t="s">
        <v>74</v>
      </c>
      <c r="B82" s="20">
        <v>9</v>
      </c>
      <c r="C82" s="20">
        <v>3</v>
      </c>
      <c r="D82" s="20">
        <v>2</v>
      </c>
      <c r="E82" s="20">
        <v>1</v>
      </c>
      <c r="F82" s="20">
        <f t="shared" si="4"/>
        <v>15</v>
      </c>
    </row>
    <row r="83" spans="1:6" x14ac:dyDescent="0.2">
      <c r="A83" s="28" t="s">
        <v>75</v>
      </c>
      <c r="B83" s="20">
        <v>9</v>
      </c>
      <c r="C83" s="20">
        <v>6</v>
      </c>
      <c r="D83" s="20">
        <v>2</v>
      </c>
      <c r="E83" s="20">
        <v>0</v>
      </c>
      <c r="F83" s="20">
        <f t="shared" si="4"/>
        <v>17</v>
      </c>
    </row>
    <row r="84" spans="1:6" x14ac:dyDescent="0.2">
      <c r="A84" s="29" t="s">
        <v>76</v>
      </c>
      <c r="B84" s="20">
        <v>10</v>
      </c>
      <c r="C84" s="20">
        <v>6</v>
      </c>
      <c r="D84" s="20">
        <v>0</v>
      </c>
      <c r="E84" s="20">
        <v>0</v>
      </c>
      <c r="F84" s="20">
        <f t="shared" si="4"/>
        <v>16</v>
      </c>
    </row>
    <row r="85" spans="1:6" x14ac:dyDescent="0.2">
      <c r="A85" s="28" t="s">
        <v>77</v>
      </c>
      <c r="B85" s="20">
        <v>14</v>
      </c>
      <c r="C85" s="20">
        <v>12</v>
      </c>
      <c r="D85" s="20">
        <v>5</v>
      </c>
      <c r="E85" s="20">
        <v>0</v>
      </c>
      <c r="F85" s="20">
        <f t="shared" si="4"/>
        <v>31</v>
      </c>
    </row>
    <row r="86" spans="1:6" x14ac:dyDescent="0.2">
      <c r="A86" s="28" t="s">
        <v>78</v>
      </c>
      <c r="B86" s="20">
        <v>15</v>
      </c>
      <c r="C86" s="20">
        <v>21</v>
      </c>
      <c r="D86" s="20">
        <v>0</v>
      </c>
      <c r="E86" s="20">
        <v>1</v>
      </c>
      <c r="F86" s="20">
        <f t="shared" si="4"/>
        <v>37</v>
      </c>
    </row>
    <row r="87" spans="1:6" x14ac:dyDescent="0.2">
      <c r="A87" s="28" t="s">
        <v>79</v>
      </c>
      <c r="B87" s="20">
        <v>10</v>
      </c>
      <c r="C87" s="20">
        <v>9</v>
      </c>
      <c r="D87" s="20">
        <v>3</v>
      </c>
      <c r="E87" s="20">
        <v>0</v>
      </c>
      <c r="F87" s="20">
        <f t="shared" si="4"/>
        <v>22</v>
      </c>
    </row>
    <row r="88" spans="1:6" x14ac:dyDescent="0.2">
      <c r="A88" s="28" t="s">
        <v>80</v>
      </c>
      <c r="B88" s="20">
        <v>30</v>
      </c>
      <c r="C88" s="20">
        <v>16</v>
      </c>
      <c r="D88" s="20">
        <v>0</v>
      </c>
      <c r="E88" s="20">
        <v>1</v>
      </c>
      <c r="F88" s="20">
        <f t="shared" si="4"/>
        <v>47</v>
      </c>
    </row>
    <row r="89" spans="1:6" x14ac:dyDescent="0.2">
      <c r="A89" s="28" t="s">
        <v>81</v>
      </c>
      <c r="B89" s="20">
        <v>23</v>
      </c>
      <c r="C89" s="20">
        <v>2</v>
      </c>
      <c r="D89" s="20">
        <v>1</v>
      </c>
      <c r="E89" s="20">
        <v>2</v>
      </c>
      <c r="F89" s="20">
        <f t="shared" si="4"/>
        <v>28</v>
      </c>
    </row>
    <row r="90" spans="1:6" x14ac:dyDescent="0.2">
      <c r="A90" s="29" t="s">
        <v>82</v>
      </c>
      <c r="B90" s="20">
        <v>10</v>
      </c>
      <c r="C90" s="20">
        <v>6</v>
      </c>
      <c r="D90" s="20">
        <v>3</v>
      </c>
      <c r="E90" s="20">
        <v>1</v>
      </c>
      <c r="F90" s="20">
        <f t="shared" si="4"/>
        <v>20</v>
      </c>
    </row>
    <row r="91" spans="1:6" x14ac:dyDescent="0.2">
      <c r="A91" s="28" t="s">
        <v>83</v>
      </c>
      <c r="B91" s="20">
        <v>9</v>
      </c>
      <c r="C91" s="20">
        <v>5</v>
      </c>
      <c r="D91" s="20">
        <v>3</v>
      </c>
      <c r="E91" s="20">
        <v>1</v>
      </c>
      <c r="F91" s="20">
        <f t="shared" si="4"/>
        <v>18</v>
      </c>
    </row>
    <row r="92" spans="1:6" x14ac:dyDescent="0.2">
      <c r="A92" s="28" t="s">
        <v>84</v>
      </c>
      <c r="B92" s="20">
        <v>11</v>
      </c>
      <c r="C92" s="20">
        <v>2</v>
      </c>
      <c r="D92" s="20">
        <v>2</v>
      </c>
      <c r="E92" s="20">
        <v>0</v>
      </c>
      <c r="F92" s="20">
        <f t="shared" si="4"/>
        <v>15</v>
      </c>
    </row>
    <row r="93" spans="1:6" x14ac:dyDescent="0.2">
      <c r="A93" s="28" t="s">
        <v>85</v>
      </c>
      <c r="B93" s="20">
        <v>9</v>
      </c>
      <c r="C93" s="20">
        <v>6</v>
      </c>
      <c r="D93" s="20">
        <v>1</v>
      </c>
      <c r="E93" s="20">
        <v>0</v>
      </c>
      <c r="F93" s="20">
        <f t="shared" si="4"/>
        <v>16</v>
      </c>
    </row>
    <row r="94" spans="1:6" x14ac:dyDescent="0.2">
      <c r="A94" s="29" t="s">
        <v>86</v>
      </c>
      <c r="B94" s="20">
        <v>17</v>
      </c>
      <c r="C94" s="20">
        <v>11</v>
      </c>
      <c r="D94" s="20">
        <v>1</v>
      </c>
      <c r="E94" s="20">
        <v>2</v>
      </c>
      <c r="F94" s="20">
        <f t="shared" si="4"/>
        <v>31</v>
      </c>
    </row>
    <row r="95" spans="1:6" s="12" customFormat="1" x14ac:dyDescent="0.2">
      <c r="A95" s="33" t="s">
        <v>549</v>
      </c>
      <c r="B95" s="22">
        <f>SUM(B65:B94)</f>
        <v>476</v>
      </c>
      <c r="C95" s="22">
        <f>SUM(C65:C94)</f>
        <v>398</v>
      </c>
      <c r="D95" s="22">
        <f t="shared" ref="D95:E95" si="5">SUM(D65:D94)</f>
        <v>111</v>
      </c>
      <c r="E95" s="22">
        <f t="shared" si="5"/>
        <v>28</v>
      </c>
      <c r="F95" s="22">
        <f t="shared" si="4"/>
        <v>1013</v>
      </c>
    </row>
    <row r="96" spans="1:6" x14ac:dyDescent="0.2">
      <c r="A96" s="51"/>
      <c r="B96" s="18"/>
      <c r="C96" s="18"/>
      <c r="D96" s="18"/>
      <c r="E96" s="18"/>
      <c r="F96" s="18"/>
    </row>
    <row r="97" spans="1:6" x14ac:dyDescent="0.2">
      <c r="A97" s="52" t="s">
        <v>550</v>
      </c>
      <c r="B97" s="18"/>
      <c r="C97" s="18"/>
      <c r="D97" s="18"/>
      <c r="E97" s="18"/>
      <c r="F97" s="18"/>
    </row>
    <row r="98" spans="1:6" x14ac:dyDescent="0.2">
      <c r="A98" s="31" t="s">
        <v>87</v>
      </c>
      <c r="B98" s="19">
        <v>13</v>
      </c>
      <c r="C98" s="19">
        <v>8</v>
      </c>
      <c r="D98" s="20">
        <v>4</v>
      </c>
      <c r="E98" s="20">
        <v>1</v>
      </c>
      <c r="F98" s="20">
        <f>B98+C98+D98+E98</f>
        <v>26</v>
      </c>
    </row>
    <row r="99" spans="1:6" x14ac:dyDescent="0.2">
      <c r="A99" s="30" t="s">
        <v>88</v>
      </c>
      <c r="B99" s="19">
        <v>1</v>
      </c>
      <c r="C99" s="19">
        <v>0</v>
      </c>
      <c r="D99" s="20">
        <v>0</v>
      </c>
      <c r="E99" s="20">
        <v>1</v>
      </c>
      <c r="F99" s="20">
        <f t="shared" ref="F99:F162" si="6">B99+C99+D99+E99</f>
        <v>2</v>
      </c>
    </row>
    <row r="100" spans="1:6" x14ac:dyDescent="0.2">
      <c r="A100" s="30" t="s">
        <v>89</v>
      </c>
      <c r="B100" s="19">
        <v>27</v>
      </c>
      <c r="C100" s="19">
        <v>14</v>
      </c>
      <c r="D100" s="20">
        <v>4</v>
      </c>
      <c r="E100" s="20">
        <v>6</v>
      </c>
      <c r="F100" s="20">
        <f t="shared" si="6"/>
        <v>51</v>
      </c>
    </row>
    <row r="101" spans="1:6" x14ac:dyDescent="0.2">
      <c r="A101" s="30" t="s">
        <v>90</v>
      </c>
      <c r="B101" s="19">
        <v>25</v>
      </c>
      <c r="C101" s="19">
        <v>8</v>
      </c>
      <c r="D101" s="20">
        <v>2</v>
      </c>
      <c r="E101" s="20">
        <v>1</v>
      </c>
      <c r="F101" s="20">
        <f t="shared" si="6"/>
        <v>36</v>
      </c>
    </row>
    <row r="102" spans="1:6" x14ac:dyDescent="0.2">
      <c r="A102" s="30" t="s">
        <v>91</v>
      </c>
      <c r="B102" s="19">
        <v>9</v>
      </c>
      <c r="C102" s="19">
        <v>14</v>
      </c>
      <c r="D102" s="20">
        <v>3</v>
      </c>
      <c r="E102" s="20">
        <v>1</v>
      </c>
      <c r="F102" s="20">
        <f t="shared" si="6"/>
        <v>27</v>
      </c>
    </row>
    <row r="103" spans="1:6" x14ac:dyDescent="0.2">
      <c r="A103" s="30" t="s">
        <v>92</v>
      </c>
      <c r="B103" s="19">
        <v>28</v>
      </c>
      <c r="C103" s="19">
        <v>22</v>
      </c>
      <c r="D103" s="20">
        <v>4</v>
      </c>
      <c r="E103" s="20">
        <v>1</v>
      </c>
      <c r="F103" s="20">
        <f t="shared" si="6"/>
        <v>55</v>
      </c>
    </row>
    <row r="104" spans="1:6" x14ac:dyDescent="0.2">
      <c r="A104" s="30" t="s">
        <v>93</v>
      </c>
      <c r="B104" s="19">
        <v>9</v>
      </c>
      <c r="C104" s="19">
        <v>6</v>
      </c>
      <c r="D104" s="20">
        <v>0</v>
      </c>
      <c r="E104" s="20">
        <v>1</v>
      </c>
      <c r="F104" s="20">
        <f t="shared" si="6"/>
        <v>16</v>
      </c>
    </row>
    <row r="105" spans="1:6" x14ac:dyDescent="0.2">
      <c r="A105" s="30" t="s">
        <v>94</v>
      </c>
      <c r="B105" s="19">
        <v>4</v>
      </c>
      <c r="C105" s="19">
        <v>5</v>
      </c>
      <c r="D105" s="20">
        <v>0</v>
      </c>
      <c r="E105" s="20">
        <v>0</v>
      </c>
      <c r="F105" s="20">
        <f t="shared" si="6"/>
        <v>9</v>
      </c>
    </row>
    <row r="106" spans="1:6" x14ac:dyDescent="0.2">
      <c r="A106" s="30" t="s">
        <v>95</v>
      </c>
      <c r="B106" s="19">
        <v>11</v>
      </c>
      <c r="C106" s="19">
        <v>14</v>
      </c>
      <c r="D106" s="20">
        <v>1</v>
      </c>
      <c r="E106" s="20">
        <v>3</v>
      </c>
      <c r="F106" s="20">
        <f t="shared" si="6"/>
        <v>29</v>
      </c>
    </row>
    <row r="107" spans="1:6" x14ac:dyDescent="0.2">
      <c r="A107" s="30" t="s">
        <v>96</v>
      </c>
      <c r="B107" s="19">
        <v>17</v>
      </c>
      <c r="C107" s="19">
        <v>11</v>
      </c>
      <c r="D107" s="20">
        <v>2</v>
      </c>
      <c r="E107" s="20">
        <v>1</v>
      </c>
      <c r="F107" s="20">
        <f t="shared" si="6"/>
        <v>31</v>
      </c>
    </row>
    <row r="108" spans="1:6" x14ac:dyDescent="0.2">
      <c r="A108" s="31" t="s">
        <v>97</v>
      </c>
      <c r="B108" s="19">
        <v>8</v>
      </c>
      <c r="C108" s="19">
        <v>3</v>
      </c>
      <c r="D108" s="20">
        <v>4</v>
      </c>
      <c r="E108" s="20">
        <v>1</v>
      </c>
      <c r="F108" s="20">
        <f t="shared" si="6"/>
        <v>16</v>
      </c>
    </row>
    <row r="109" spans="1:6" x14ac:dyDescent="0.2">
      <c r="A109" s="30" t="s">
        <v>98</v>
      </c>
      <c r="B109" s="19">
        <v>20</v>
      </c>
      <c r="C109" s="19">
        <v>9</v>
      </c>
      <c r="D109" s="20">
        <v>3</v>
      </c>
      <c r="E109" s="20">
        <v>0</v>
      </c>
      <c r="F109" s="20">
        <f t="shared" si="6"/>
        <v>32</v>
      </c>
    </row>
    <row r="110" spans="1:6" x14ac:dyDescent="0.2">
      <c r="A110" s="30" t="s">
        <v>99</v>
      </c>
      <c r="B110" s="19">
        <v>17</v>
      </c>
      <c r="C110" s="19">
        <v>8</v>
      </c>
      <c r="D110" s="20">
        <v>1</v>
      </c>
      <c r="E110" s="20">
        <v>0</v>
      </c>
      <c r="F110" s="20">
        <f t="shared" si="6"/>
        <v>26</v>
      </c>
    </row>
    <row r="111" spans="1:6" x14ac:dyDescent="0.2">
      <c r="A111" s="30" t="s">
        <v>100</v>
      </c>
      <c r="B111" s="19">
        <v>45</v>
      </c>
      <c r="C111" s="19">
        <v>27</v>
      </c>
      <c r="D111" s="20">
        <v>8</v>
      </c>
      <c r="E111" s="20">
        <v>5</v>
      </c>
      <c r="F111" s="20">
        <f t="shared" si="6"/>
        <v>85</v>
      </c>
    </row>
    <row r="112" spans="1:6" x14ac:dyDescent="0.2">
      <c r="A112" s="30" t="s">
        <v>101</v>
      </c>
      <c r="B112" s="19">
        <v>49</v>
      </c>
      <c r="C112" s="19">
        <v>37</v>
      </c>
      <c r="D112" s="20">
        <v>18</v>
      </c>
      <c r="E112" s="20">
        <v>1</v>
      </c>
      <c r="F112" s="20">
        <f t="shared" si="6"/>
        <v>105</v>
      </c>
    </row>
    <row r="113" spans="1:6" x14ac:dyDescent="0.2">
      <c r="A113" s="30" t="s">
        <v>102</v>
      </c>
      <c r="B113" s="19">
        <v>14</v>
      </c>
      <c r="C113" s="19">
        <v>11</v>
      </c>
      <c r="D113" s="20">
        <v>0</v>
      </c>
      <c r="E113" s="20">
        <v>0</v>
      </c>
      <c r="F113" s="20">
        <f t="shared" si="6"/>
        <v>25</v>
      </c>
    </row>
    <row r="114" spans="1:6" x14ac:dyDescent="0.2">
      <c r="A114" s="31" t="s">
        <v>103</v>
      </c>
      <c r="B114" s="19">
        <v>0</v>
      </c>
      <c r="C114" s="19">
        <v>2</v>
      </c>
      <c r="D114" s="20">
        <v>1</v>
      </c>
      <c r="E114" s="20">
        <v>0</v>
      </c>
      <c r="F114" s="20">
        <f t="shared" si="6"/>
        <v>3</v>
      </c>
    </row>
    <row r="115" spans="1:6" x14ac:dyDescent="0.2">
      <c r="A115" s="30" t="s">
        <v>104</v>
      </c>
      <c r="B115" s="19">
        <v>4</v>
      </c>
      <c r="C115" s="19">
        <v>2</v>
      </c>
      <c r="D115" s="20">
        <v>3</v>
      </c>
      <c r="E115" s="20">
        <v>1</v>
      </c>
      <c r="F115" s="20">
        <f t="shared" si="6"/>
        <v>10</v>
      </c>
    </row>
    <row r="116" spans="1:6" x14ac:dyDescent="0.2">
      <c r="A116" s="30" t="s">
        <v>105</v>
      </c>
      <c r="B116" s="19">
        <v>56</v>
      </c>
      <c r="C116" s="19">
        <v>63</v>
      </c>
      <c r="D116" s="20">
        <v>13</v>
      </c>
      <c r="E116" s="20">
        <v>2</v>
      </c>
      <c r="F116" s="20">
        <f t="shared" si="6"/>
        <v>134</v>
      </c>
    </row>
    <row r="117" spans="1:6" x14ac:dyDescent="0.2">
      <c r="A117" s="30" t="s">
        <v>106</v>
      </c>
      <c r="B117" s="19">
        <v>38</v>
      </c>
      <c r="C117" s="19">
        <v>36</v>
      </c>
      <c r="D117" s="20">
        <v>17</v>
      </c>
      <c r="E117" s="20">
        <v>0</v>
      </c>
      <c r="F117" s="20">
        <f t="shared" si="6"/>
        <v>91</v>
      </c>
    </row>
    <row r="118" spans="1:6" s="12" customFormat="1" x14ac:dyDescent="0.2">
      <c r="A118" s="32" t="s">
        <v>551</v>
      </c>
      <c r="B118" s="21">
        <f>SUM(B98:B117)</f>
        <v>395</v>
      </c>
      <c r="C118" s="21">
        <f>SUM(C98:C117)</f>
        <v>300</v>
      </c>
      <c r="D118" s="22">
        <f t="shared" ref="D118:E118" si="7">SUM(D98:D117)</f>
        <v>88</v>
      </c>
      <c r="E118" s="22">
        <f t="shared" si="7"/>
        <v>26</v>
      </c>
      <c r="F118" s="22">
        <f t="shared" si="6"/>
        <v>809</v>
      </c>
    </row>
    <row r="119" spans="1:6" x14ac:dyDescent="0.2">
      <c r="A119" s="51"/>
      <c r="B119" s="18"/>
      <c r="C119" s="18"/>
      <c r="D119" s="18"/>
      <c r="E119" s="18"/>
      <c r="F119" s="11"/>
    </row>
    <row r="120" spans="1:6" x14ac:dyDescent="0.2">
      <c r="A120" s="52" t="s">
        <v>552</v>
      </c>
      <c r="B120" s="18"/>
      <c r="C120" s="18"/>
      <c r="D120" s="18"/>
      <c r="E120" s="18"/>
      <c r="F120" s="11"/>
    </row>
    <row r="121" spans="1:6" x14ac:dyDescent="0.2">
      <c r="A121" s="30" t="s">
        <v>107</v>
      </c>
      <c r="B121" s="19">
        <v>29</v>
      </c>
      <c r="C121" s="19">
        <v>21</v>
      </c>
      <c r="D121" s="20">
        <v>3</v>
      </c>
      <c r="E121" s="20">
        <v>1</v>
      </c>
      <c r="F121" s="20">
        <f t="shared" si="6"/>
        <v>54</v>
      </c>
    </row>
    <row r="122" spans="1:6" x14ac:dyDescent="0.2">
      <c r="A122" s="30" t="s">
        <v>108</v>
      </c>
      <c r="B122" s="19">
        <v>14</v>
      </c>
      <c r="C122" s="19">
        <v>12</v>
      </c>
      <c r="D122" s="20">
        <v>2</v>
      </c>
      <c r="E122" s="20">
        <v>4</v>
      </c>
      <c r="F122" s="20">
        <f t="shared" si="6"/>
        <v>32</v>
      </c>
    </row>
    <row r="123" spans="1:6" x14ac:dyDescent="0.2">
      <c r="A123" s="30" t="s">
        <v>109</v>
      </c>
      <c r="B123" s="19">
        <v>40</v>
      </c>
      <c r="C123" s="19">
        <v>30</v>
      </c>
      <c r="D123" s="20">
        <v>4</v>
      </c>
      <c r="E123" s="20">
        <v>6</v>
      </c>
      <c r="F123" s="20">
        <f t="shared" si="6"/>
        <v>80</v>
      </c>
    </row>
    <row r="124" spans="1:6" x14ac:dyDescent="0.2">
      <c r="A124" s="30" t="s">
        <v>110</v>
      </c>
      <c r="B124" s="19">
        <v>22</v>
      </c>
      <c r="C124" s="19">
        <v>16</v>
      </c>
      <c r="D124" s="20">
        <v>6</v>
      </c>
      <c r="E124" s="20">
        <v>1</v>
      </c>
      <c r="F124" s="20">
        <f t="shared" si="6"/>
        <v>45</v>
      </c>
    </row>
    <row r="125" spans="1:6" x14ac:dyDescent="0.2">
      <c r="A125" s="31" t="s">
        <v>111</v>
      </c>
      <c r="B125" s="19">
        <v>1</v>
      </c>
      <c r="C125" s="19">
        <v>1</v>
      </c>
      <c r="D125" s="20">
        <v>0</v>
      </c>
      <c r="E125" s="20">
        <v>1</v>
      </c>
      <c r="F125" s="20">
        <f t="shared" si="6"/>
        <v>3</v>
      </c>
    </row>
    <row r="126" spans="1:6" x14ac:dyDescent="0.2">
      <c r="A126" s="30" t="s">
        <v>112</v>
      </c>
      <c r="B126" s="19">
        <v>8</v>
      </c>
      <c r="C126" s="19">
        <v>11</v>
      </c>
      <c r="D126" s="20">
        <v>1</v>
      </c>
      <c r="E126" s="20">
        <v>0</v>
      </c>
      <c r="F126" s="20">
        <f t="shared" si="6"/>
        <v>20</v>
      </c>
    </row>
    <row r="127" spans="1:6" x14ac:dyDescent="0.2">
      <c r="A127" s="30" t="s">
        <v>113</v>
      </c>
      <c r="B127" s="19">
        <v>36</v>
      </c>
      <c r="C127" s="19">
        <v>24</v>
      </c>
      <c r="D127" s="20">
        <v>1</v>
      </c>
      <c r="E127" s="20">
        <v>2</v>
      </c>
      <c r="F127" s="20">
        <f t="shared" si="6"/>
        <v>63</v>
      </c>
    </row>
    <row r="128" spans="1:6" x14ac:dyDescent="0.2">
      <c r="A128" s="31" t="s">
        <v>114</v>
      </c>
      <c r="B128" s="19">
        <v>15</v>
      </c>
      <c r="C128" s="19">
        <v>10</v>
      </c>
      <c r="D128" s="20">
        <v>1</v>
      </c>
      <c r="E128" s="20">
        <v>0</v>
      </c>
      <c r="F128" s="20">
        <f t="shared" si="6"/>
        <v>26</v>
      </c>
    </row>
    <row r="129" spans="1:6" x14ac:dyDescent="0.2">
      <c r="A129" s="30" t="s">
        <v>115</v>
      </c>
      <c r="B129" s="19">
        <v>13</v>
      </c>
      <c r="C129" s="19">
        <v>19</v>
      </c>
      <c r="D129" s="20">
        <v>2</v>
      </c>
      <c r="E129" s="20">
        <v>0</v>
      </c>
      <c r="F129" s="20">
        <f t="shared" si="6"/>
        <v>34</v>
      </c>
    </row>
    <row r="130" spans="1:6" x14ac:dyDescent="0.2">
      <c r="A130" s="31" t="s">
        <v>116</v>
      </c>
      <c r="B130" s="19">
        <v>12</v>
      </c>
      <c r="C130" s="19">
        <v>13</v>
      </c>
      <c r="D130" s="20">
        <v>0</v>
      </c>
      <c r="E130" s="20">
        <v>3</v>
      </c>
      <c r="F130" s="20">
        <f t="shared" si="6"/>
        <v>28</v>
      </c>
    </row>
    <row r="131" spans="1:6" x14ac:dyDescent="0.2">
      <c r="A131" s="31" t="s">
        <v>117</v>
      </c>
      <c r="B131" s="19">
        <v>36</v>
      </c>
      <c r="C131" s="19">
        <v>28</v>
      </c>
      <c r="D131" s="20">
        <v>4</v>
      </c>
      <c r="E131" s="20">
        <v>3</v>
      </c>
      <c r="F131" s="20">
        <f t="shared" si="6"/>
        <v>71</v>
      </c>
    </row>
    <row r="132" spans="1:6" x14ac:dyDescent="0.2">
      <c r="A132" s="31" t="s">
        <v>118</v>
      </c>
      <c r="B132" s="19">
        <v>23</v>
      </c>
      <c r="C132" s="19">
        <v>32</v>
      </c>
      <c r="D132" s="20">
        <v>11</v>
      </c>
      <c r="E132" s="20">
        <v>2</v>
      </c>
      <c r="F132" s="20">
        <f t="shared" si="6"/>
        <v>68</v>
      </c>
    </row>
    <row r="133" spans="1:6" x14ac:dyDescent="0.2">
      <c r="A133" s="30" t="s">
        <v>119</v>
      </c>
      <c r="B133" s="19">
        <v>69</v>
      </c>
      <c r="C133" s="19">
        <v>61</v>
      </c>
      <c r="D133" s="20">
        <v>10</v>
      </c>
      <c r="E133" s="20">
        <v>2</v>
      </c>
      <c r="F133" s="20">
        <f t="shared" si="6"/>
        <v>142</v>
      </c>
    </row>
    <row r="134" spans="1:6" x14ac:dyDescent="0.2">
      <c r="A134" s="30" t="s">
        <v>120</v>
      </c>
      <c r="B134" s="19">
        <v>13</v>
      </c>
      <c r="C134" s="19">
        <v>10</v>
      </c>
      <c r="D134" s="20">
        <v>1</v>
      </c>
      <c r="E134" s="20">
        <v>1</v>
      </c>
      <c r="F134" s="20">
        <f t="shared" si="6"/>
        <v>25</v>
      </c>
    </row>
    <row r="135" spans="1:6" x14ac:dyDescent="0.2">
      <c r="A135" s="31" t="s">
        <v>121</v>
      </c>
      <c r="B135" s="19">
        <v>27</v>
      </c>
      <c r="C135" s="19">
        <v>10</v>
      </c>
      <c r="D135" s="20">
        <v>1</v>
      </c>
      <c r="E135" s="20">
        <v>1</v>
      </c>
      <c r="F135" s="20">
        <f t="shared" si="6"/>
        <v>39</v>
      </c>
    </row>
    <row r="136" spans="1:6" x14ac:dyDescent="0.2">
      <c r="A136" s="30" t="s">
        <v>122</v>
      </c>
      <c r="B136" s="19">
        <v>5</v>
      </c>
      <c r="C136" s="19">
        <v>9</v>
      </c>
      <c r="D136" s="20">
        <v>1</v>
      </c>
      <c r="E136" s="20">
        <v>1</v>
      </c>
      <c r="F136" s="20">
        <f t="shared" si="6"/>
        <v>16</v>
      </c>
    </row>
    <row r="137" spans="1:6" x14ac:dyDescent="0.2">
      <c r="A137" s="30" t="s">
        <v>123</v>
      </c>
      <c r="B137" s="19">
        <v>26</v>
      </c>
      <c r="C137" s="19">
        <v>24</v>
      </c>
      <c r="D137" s="20">
        <v>3</v>
      </c>
      <c r="E137" s="20">
        <v>0</v>
      </c>
      <c r="F137" s="20">
        <f t="shared" si="6"/>
        <v>53</v>
      </c>
    </row>
    <row r="138" spans="1:6" x14ac:dyDescent="0.2">
      <c r="A138" s="30" t="s">
        <v>124</v>
      </c>
      <c r="B138" s="19">
        <v>7</v>
      </c>
      <c r="C138" s="19">
        <v>12</v>
      </c>
      <c r="D138" s="20">
        <v>0</v>
      </c>
      <c r="E138" s="20">
        <v>0</v>
      </c>
      <c r="F138" s="20">
        <f t="shared" si="6"/>
        <v>19</v>
      </c>
    </row>
    <row r="139" spans="1:6" x14ac:dyDescent="0.2">
      <c r="A139" s="30" t="s">
        <v>125</v>
      </c>
      <c r="B139" s="19">
        <v>19</v>
      </c>
      <c r="C139" s="19">
        <v>24</v>
      </c>
      <c r="D139" s="20">
        <v>3</v>
      </c>
      <c r="E139" s="20">
        <v>0</v>
      </c>
      <c r="F139" s="20">
        <f t="shared" si="6"/>
        <v>46</v>
      </c>
    </row>
    <row r="140" spans="1:6" x14ac:dyDescent="0.2">
      <c r="A140" s="31" t="s">
        <v>126</v>
      </c>
      <c r="B140" s="19">
        <v>19</v>
      </c>
      <c r="C140" s="19">
        <v>20</v>
      </c>
      <c r="D140" s="20">
        <v>3</v>
      </c>
      <c r="E140" s="20">
        <v>4</v>
      </c>
      <c r="F140" s="20">
        <f t="shared" si="6"/>
        <v>46</v>
      </c>
    </row>
    <row r="141" spans="1:6" x14ac:dyDescent="0.2">
      <c r="A141" s="31" t="s">
        <v>127</v>
      </c>
      <c r="B141" s="19">
        <v>13</v>
      </c>
      <c r="C141" s="19">
        <v>18</v>
      </c>
      <c r="D141" s="20">
        <v>2</v>
      </c>
      <c r="E141" s="20">
        <v>0</v>
      </c>
      <c r="F141" s="20">
        <f t="shared" si="6"/>
        <v>33</v>
      </c>
    </row>
    <row r="142" spans="1:6" x14ac:dyDescent="0.2">
      <c r="A142" s="30" t="s">
        <v>128</v>
      </c>
      <c r="B142" s="19">
        <v>44</v>
      </c>
      <c r="C142" s="19">
        <v>33</v>
      </c>
      <c r="D142" s="20">
        <v>6</v>
      </c>
      <c r="E142" s="20">
        <v>4</v>
      </c>
      <c r="F142" s="20">
        <f t="shared" si="6"/>
        <v>87</v>
      </c>
    </row>
    <row r="143" spans="1:6" x14ac:dyDescent="0.2">
      <c r="A143" s="30" t="s">
        <v>129</v>
      </c>
      <c r="B143" s="19">
        <v>46</v>
      </c>
      <c r="C143" s="19">
        <v>36</v>
      </c>
      <c r="D143" s="20">
        <v>4</v>
      </c>
      <c r="E143" s="20">
        <v>1</v>
      </c>
      <c r="F143" s="20">
        <f t="shared" si="6"/>
        <v>87</v>
      </c>
    </row>
    <row r="144" spans="1:6" x14ac:dyDescent="0.2">
      <c r="A144" s="30" t="s">
        <v>130</v>
      </c>
      <c r="B144" s="19">
        <v>17</v>
      </c>
      <c r="C144" s="19">
        <v>15</v>
      </c>
      <c r="D144" s="20">
        <v>3</v>
      </c>
      <c r="E144" s="20">
        <v>0</v>
      </c>
      <c r="F144" s="20">
        <f t="shared" si="6"/>
        <v>35</v>
      </c>
    </row>
    <row r="145" spans="1:6" x14ac:dyDescent="0.2">
      <c r="A145" s="31" t="s">
        <v>131</v>
      </c>
      <c r="B145" s="19">
        <v>14</v>
      </c>
      <c r="C145" s="19">
        <v>5</v>
      </c>
      <c r="D145" s="20">
        <v>0</v>
      </c>
      <c r="E145" s="20">
        <v>1</v>
      </c>
      <c r="F145" s="20">
        <f t="shared" si="6"/>
        <v>20</v>
      </c>
    </row>
    <row r="146" spans="1:6" x14ac:dyDescent="0.2">
      <c r="A146" s="30" t="s">
        <v>132</v>
      </c>
      <c r="B146" s="19">
        <v>55</v>
      </c>
      <c r="C146" s="19">
        <v>29</v>
      </c>
      <c r="D146" s="20">
        <v>5</v>
      </c>
      <c r="E146" s="20">
        <v>5</v>
      </c>
      <c r="F146" s="20">
        <f t="shared" si="6"/>
        <v>94</v>
      </c>
    </row>
    <row r="147" spans="1:6" x14ac:dyDescent="0.2">
      <c r="A147" s="31" t="s">
        <v>133</v>
      </c>
      <c r="B147" s="19">
        <v>23</v>
      </c>
      <c r="C147" s="19">
        <v>19</v>
      </c>
      <c r="D147" s="20">
        <v>4</v>
      </c>
      <c r="E147" s="20">
        <v>1</v>
      </c>
      <c r="F147" s="20">
        <f t="shared" si="6"/>
        <v>47</v>
      </c>
    </row>
    <row r="148" spans="1:6" x14ac:dyDescent="0.2">
      <c r="A148" s="30" t="s">
        <v>134</v>
      </c>
      <c r="B148" s="19">
        <v>31</v>
      </c>
      <c r="C148" s="19">
        <v>13</v>
      </c>
      <c r="D148" s="20">
        <v>2</v>
      </c>
      <c r="E148" s="20">
        <v>3</v>
      </c>
      <c r="F148" s="20">
        <f t="shared" si="6"/>
        <v>49</v>
      </c>
    </row>
    <row r="149" spans="1:6" x14ac:dyDescent="0.2">
      <c r="A149" s="30" t="s">
        <v>135</v>
      </c>
      <c r="B149" s="19">
        <v>21</v>
      </c>
      <c r="C149" s="19">
        <v>15</v>
      </c>
      <c r="D149" s="20">
        <v>3</v>
      </c>
      <c r="E149" s="20">
        <v>2</v>
      </c>
      <c r="F149" s="20">
        <f t="shared" si="6"/>
        <v>41</v>
      </c>
    </row>
    <row r="150" spans="1:6" x14ac:dyDescent="0.2">
      <c r="A150" s="31" t="s">
        <v>136</v>
      </c>
      <c r="B150" s="19">
        <v>11</v>
      </c>
      <c r="C150" s="19">
        <v>5</v>
      </c>
      <c r="D150" s="20">
        <v>0</v>
      </c>
      <c r="E150" s="20">
        <v>0</v>
      </c>
      <c r="F150" s="20">
        <f t="shared" si="6"/>
        <v>16</v>
      </c>
    </row>
    <row r="151" spans="1:6" x14ac:dyDescent="0.2">
      <c r="A151" s="30" t="s">
        <v>137</v>
      </c>
      <c r="B151" s="19">
        <v>25</v>
      </c>
      <c r="C151" s="19">
        <v>24</v>
      </c>
      <c r="D151" s="20">
        <v>5</v>
      </c>
      <c r="E151" s="20">
        <v>3</v>
      </c>
      <c r="F151" s="20">
        <f t="shared" si="6"/>
        <v>57</v>
      </c>
    </row>
    <row r="152" spans="1:6" x14ac:dyDescent="0.2">
      <c r="A152" s="30" t="s">
        <v>138</v>
      </c>
      <c r="B152" s="19">
        <v>25</v>
      </c>
      <c r="C152" s="19">
        <v>27</v>
      </c>
      <c r="D152" s="20">
        <v>2</v>
      </c>
      <c r="E152" s="20">
        <v>0</v>
      </c>
      <c r="F152" s="20">
        <f t="shared" si="6"/>
        <v>54</v>
      </c>
    </row>
    <row r="153" spans="1:6" x14ac:dyDescent="0.2">
      <c r="A153" s="30" t="s">
        <v>139</v>
      </c>
      <c r="B153" s="19">
        <v>15</v>
      </c>
      <c r="C153" s="19">
        <v>6</v>
      </c>
      <c r="D153" s="20">
        <v>0</v>
      </c>
      <c r="E153" s="20">
        <v>1</v>
      </c>
      <c r="F153" s="20">
        <f t="shared" si="6"/>
        <v>22</v>
      </c>
    </row>
    <row r="154" spans="1:6" x14ac:dyDescent="0.2">
      <c r="A154" s="31" t="s">
        <v>140</v>
      </c>
      <c r="B154" s="19">
        <v>22</v>
      </c>
      <c r="C154" s="19">
        <v>17</v>
      </c>
      <c r="D154" s="20">
        <v>4</v>
      </c>
      <c r="E154" s="20">
        <v>0</v>
      </c>
      <c r="F154" s="20">
        <f t="shared" si="6"/>
        <v>43</v>
      </c>
    </row>
    <row r="155" spans="1:6" x14ac:dyDescent="0.2">
      <c r="A155" s="31" t="s">
        <v>141</v>
      </c>
      <c r="B155" s="19">
        <v>22</v>
      </c>
      <c r="C155" s="19">
        <v>16</v>
      </c>
      <c r="D155" s="20">
        <v>0</v>
      </c>
      <c r="E155" s="20">
        <v>2</v>
      </c>
      <c r="F155" s="20">
        <f t="shared" si="6"/>
        <v>40</v>
      </c>
    </row>
    <row r="156" spans="1:6" x14ac:dyDescent="0.2">
      <c r="A156" s="31" t="s">
        <v>142</v>
      </c>
      <c r="B156" s="19">
        <v>6</v>
      </c>
      <c r="C156" s="19">
        <v>1</v>
      </c>
      <c r="D156" s="20">
        <v>0</v>
      </c>
      <c r="E156" s="20">
        <v>1</v>
      </c>
      <c r="F156" s="20">
        <f t="shared" si="6"/>
        <v>8</v>
      </c>
    </row>
    <row r="157" spans="1:6" x14ac:dyDescent="0.2">
      <c r="A157" s="31" t="s">
        <v>143</v>
      </c>
      <c r="B157" s="19">
        <v>34</v>
      </c>
      <c r="C157" s="19">
        <v>27</v>
      </c>
      <c r="D157" s="20">
        <v>1</v>
      </c>
      <c r="E157" s="20">
        <v>3</v>
      </c>
      <c r="F157" s="20">
        <f t="shared" si="6"/>
        <v>65</v>
      </c>
    </row>
    <row r="158" spans="1:6" x14ac:dyDescent="0.2">
      <c r="A158" s="31" t="s">
        <v>144</v>
      </c>
      <c r="B158" s="19">
        <v>3</v>
      </c>
      <c r="C158" s="19">
        <v>3</v>
      </c>
      <c r="D158" s="20">
        <v>0</v>
      </c>
      <c r="E158" s="20">
        <v>0</v>
      </c>
      <c r="F158" s="20">
        <f t="shared" si="6"/>
        <v>6</v>
      </c>
    </row>
    <row r="159" spans="1:6" x14ac:dyDescent="0.2">
      <c r="A159" s="30" t="s">
        <v>145</v>
      </c>
      <c r="B159" s="19">
        <v>16</v>
      </c>
      <c r="C159" s="19">
        <v>15</v>
      </c>
      <c r="D159" s="20">
        <v>0</v>
      </c>
      <c r="E159" s="20">
        <v>0</v>
      </c>
      <c r="F159" s="20">
        <f t="shared" si="6"/>
        <v>31</v>
      </c>
    </row>
    <row r="160" spans="1:6" x14ac:dyDescent="0.2">
      <c r="A160" s="31" t="s">
        <v>146</v>
      </c>
      <c r="B160" s="19">
        <v>12</v>
      </c>
      <c r="C160" s="19">
        <v>12</v>
      </c>
      <c r="D160" s="20">
        <v>0</v>
      </c>
      <c r="E160" s="20">
        <v>1</v>
      </c>
      <c r="F160" s="20">
        <f t="shared" si="6"/>
        <v>25</v>
      </c>
    </row>
    <row r="161" spans="1:6" x14ac:dyDescent="0.2">
      <c r="A161" s="30" t="s">
        <v>147</v>
      </c>
      <c r="B161" s="34">
        <v>33</v>
      </c>
      <c r="C161" s="34">
        <v>23</v>
      </c>
      <c r="D161" s="23">
        <v>4</v>
      </c>
      <c r="E161" s="23">
        <v>1</v>
      </c>
      <c r="F161" s="20">
        <f t="shared" si="6"/>
        <v>61</v>
      </c>
    </row>
    <row r="162" spans="1:6" s="12" customFormat="1" x14ac:dyDescent="0.2">
      <c r="A162" s="32" t="s">
        <v>553</v>
      </c>
      <c r="B162" s="21">
        <f>SUM(B121:B161)</f>
        <v>922</v>
      </c>
      <c r="C162" s="21">
        <f>SUM(C121:C161)</f>
        <v>746</v>
      </c>
      <c r="D162" s="22">
        <f t="shared" ref="D162:E162" si="8">SUM(D121:D161)</f>
        <v>102</v>
      </c>
      <c r="E162" s="22">
        <f t="shared" si="8"/>
        <v>61</v>
      </c>
      <c r="F162" s="22">
        <f t="shared" si="6"/>
        <v>1831</v>
      </c>
    </row>
    <row r="163" spans="1:6" s="12" customFormat="1" x14ac:dyDescent="0.2">
      <c r="A163" s="51"/>
      <c r="B163" s="17"/>
      <c r="C163" s="17"/>
      <c r="D163" s="17"/>
      <c r="E163" s="17"/>
    </row>
    <row r="164" spans="1:6" s="12" customFormat="1" x14ac:dyDescent="0.2">
      <c r="A164" s="52" t="s">
        <v>554</v>
      </c>
      <c r="B164" s="17"/>
      <c r="C164" s="17"/>
      <c r="D164" s="17"/>
      <c r="E164" s="17"/>
    </row>
    <row r="165" spans="1:6" x14ac:dyDescent="0.2">
      <c r="A165" s="28" t="s">
        <v>148</v>
      </c>
      <c r="B165" s="20">
        <v>18</v>
      </c>
      <c r="C165" s="20">
        <v>12</v>
      </c>
      <c r="D165" s="20">
        <v>5</v>
      </c>
      <c r="E165" s="20">
        <v>0</v>
      </c>
      <c r="F165" s="20">
        <f t="shared" ref="F165:F226" si="9">B165+C165+D165+E165</f>
        <v>35</v>
      </c>
    </row>
    <row r="166" spans="1:6" x14ac:dyDescent="0.2">
      <c r="A166" s="28" t="s">
        <v>149</v>
      </c>
      <c r="B166" s="20">
        <v>18</v>
      </c>
      <c r="C166" s="20">
        <v>9</v>
      </c>
      <c r="D166" s="20">
        <v>10</v>
      </c>
      <c r="E166" s="20">
        <v>0</v>
      </c>
      <c r="F166" s="20">
        <f t="shared" si="9"/>
        <v>37</v>
      </c>
    </row>
    <row r="167" spans="1:6" x14ac:dyDescent="0.2">
      <c r="A167" s="28" t="s">
        <v>150</v>
      </c>
      <c r="B167" s="20">
        <v>5</v>
      </c>
      <c r="C167" s="20">
        <v>4</v>
      </c>
      <c r="D167" s="20">
        <v>2</v>
      </c>
      <c r="E167" s="20">
        <v>1</v>
      </c>
      <c r="F167" s="20">
        <f t="shared" si="9"/>
        <v>12</v>
      </c>
    </row>
    <row r="168" spans="1:6" x14ac:dyDescent="0.2">
      <c r="A168" s="28" t="s">
        <v>658</v>
      </c>
      <c r="B168" s="20">
        <v>43</v>
      </c>
      <c r="C168" s="20">
        <v>42</v>
      </c>
      <c r="D168" s="20">
        <v>27</v>
      </c>
      <c r="E168" s="20">
        <v>1</v>
      </c>
      <c r="F168" s="20">
        <f t="shared" si="9"/>
        <v>113</v>
      </c>
    </row>
    <row r="169" spans="1:6" x14ac:dyDescent="0.2">
      <c r="A169" s="28" t="s">
        <v>151</v>
      </c>
      <c r="B169" s="20">
        <v>14</v>
      </c>
      <c r="C169" s="20">
        <v>12</v>
      </c>
      <c r="D169" s="20">
        <v>6</v>
      </c>
      <c r="E169" s="20">
        <v>6</v>
      </c>
      <c r="F169" s="20">
        <f t="shared" si="9"/>
        <v>38</v>
      </c>
    </row>
    <row r="170" spans="1:6" x14ac:dyDescent="0.2">
      <c r="A170" s="28" t="s">
        <v>152</v>
      </c>
      <c r="B170" s="20">
        <v>30</v>
      </c>
      <c r="C170" s="20">
        <v>12</v>
      </c>
      <c r="D170" s="20">
        <v>6</v>
      </c>
      <c r="E170" s="20">
        <v>1</v>
      </c>
      <c r="F170" s="20">
        <f t="shared" si="9"/>
        <v>49</v>
      </c>
    </row>
    <row r="171" spans="1:6" x14ac:dyDescent="0.2">
      <c r="A171" s="28" t="s">
        <v>153</v>
      </c>
      <c r="B171" s="20">
        <v>24</v>
      </c>
      <c r="C171" s="20">
        <v>20</v>
      </c>
      <c r="D171" s="20">
        <v>4</v>
      </c>
      <c r="E171" s="20">
        <v>4</v>
      </c>
      <c r="F171" s="20">
        <f t="shared" si="9"/>
        <v>52</v>
      </c>
    </row>
    <row r="172" spans="1:6" x14ac:dyDescent="0.2">
      <c r="A172" s="28" t="s">
        <v>154</v>
      </c>
      <c r="B172" s="20">
        <v>5</v>
      </c>
      <c r="C172" s="20">
        <v>4</v>
      </c>
      <c r="D172" s="20">
        <v>2</v>
      </c>
      <c r="E172" s="20">
        <v>0</v>
      </c>
      <c r="F172" s="20">
        <f t="shared" si="9"/>
        <v>11</v>
      </c>
    </row>
    <row r="173" spans="1:6" x14ac:dyDescent="0.2">
      <c r="A173" s="28" t="s">
        <v>155</v>
      </c>
      <c r="B173" s="20">
        <v>80</v>
      </c>
      <c r="C173" s="20">
        <v>61</v>
      </c>
      <c r="D173" s="20">
        <v>26</v>
      </c>
      <c r="E173" s="20">
        <v>1</v>
      </c>
      <c r="F173" s="20">
        <f t="shared" si="9"/>
        <v>168</v>
      </c>
    </row>
    <row r="174" spans="1:6" x14ac:dyDescent="0.2">
      <c r="A174" s="28" t="s">
        <v>156</v>
      </c>
      <c r="B174" s="20">
        <v>37</v>
      </c>
      <c r="C174" s="20">
        <v>27</v>
      </c>
      <c r="D174" s="20">
        <v>13</v>
      </c>
      <c r="E174" s="20">
        <v>0</v>
      </c>
      <c r="F174" s="20">
        <f t="shared" si="9"/>
        <v>77</v>
      </c>
    </row>
    <row r="175" spans="1:6" x14ac:dyDescent="0.2">
      <c r="A175" s="28" t="s">
        <v>157</v>
      </c>
      <c r="B175" s="20">
        <v>23</v>
      </c>
      <c r="C175" s="20">
        <v>21</v>
      </c>
      <c r="D175" s="20">
        <v>14</v>
      </c>
      <c r="E175" s="20">
        <v>2</v>
      </c>
      <c r="F175" s="20">
        <f t="shared" si="9"/>
        <v>60</v>
      </c>
    </row>
    <row r="176" spans="1:6" s="12" customFormat="1" x14ac:dyDescent="0.2">
      <c r="A176" s="33" t="s">
        <v>557</v>
      </c>
      <c r="B176" s="22">
        <f>SUM(B165:B175)</f>
        <v>297</v>
      </c>
      <c r="C176" s="22">
        <f>SUM(C165:C175)</f>
        <v>224</v>
      </c>
      <c r="D176" s="22">
        <f t="shared" ref="D176:E176" si="10">SUM(D165:D175)</f>
        <v>115</v>
      </c>
      <c r="E176" s="22">
        <f t="shared" si="10"/>
        <v>16</v>
      </c>
      <c r="F176" s="22">
        <f t="shared" si="9"/>
        <v>652</v>
      </c>
    </row>
    <row r="177" spans="1:6" x14ac:dyDescent="0.2">
      <c r="A177" s="51"/>
      <c r="B177" s="18"/>
      <c r="C177" s="18"/>
      <c r="D177" s="18"/>
      <c r="E177" s="18"/>
      <c r="F177" s="11"/>
    </row>
    <row r="178" spans="1:6" s="12" customFormat="1" x14ac:dyDescent="0.2">
      <c r="A178" s="52" t="s">
        <v>558</v>
      </c>
      <c r="B178" s="17"/>
      <c r="C178" s="17"/>
      <c r="D178" s="17"/>
      <c r="E178" s="17"/>
    </row>
    <row r="179" spans="1:6" x14ac:dyDescent="0.2">
      <c r="A179" s="35" t="s">
        <v>158</v>
      </c>
      <c r="B179" s="20">
        <v>61</v>
      </c>
      <c r="C179" s="20">
        <v>50</v>
      </c>
      <c r="D179" s="20">
        <v>19</v>
      </c>
      <c r="E179" s="20">
        <v>2</v>
      </c>
      <c r="F179" s="20">
        <f t="shared" si="9"/>
        <v>132</v>
      </c>
    </row>
    <row r="180" spans="1:6" x14ac:dyDescent="0.2">
      <c r="A180" s="35" t="s">
        <v>159</v>
      </c>
      <c r="B180" s="20">
        <v>5</v>
      </c>
      <c r="C180" s="20">
        <v>11</v>
      </c>
      <c r="D180" s="20">
        <v>3</v>
      </c>
      <c r="E180" s="20">
        <v>0</v>
      </c>
      <c r="F180" s="20">
        <f t="shared" si="9"/>
        <v>19</v>
      </c>
    </row>
    <row r="181" spans="1:6" x14ac:dyDescent="0.2">
      <c r="A181" s="35" t="s">
        <v>160</v>
      </c>
      <c r="B181" s="20">
        <v>25</v>
      </c>
      <c r="C181" s="20">
        <v>18</v>
      </c>
      <c r="D181" s="20">
        <v>8</v>
      </c>
      <c r="E181" s="20">
        <v>2</v>
      </c>
      <c r="F181" s="20">
        <f t="shared" si="9"/>
        <v>53</v>
      </c>
    </row>
    <row r="182" spans="1:6" x14ac:dyDescent="0.2">
      <c r="A182" s="35" t="s">
        <v>161</v>
      </c>
      <c r="B182" s="20">
        <v>37</v>
      </c>
      <c r="C182" s="20">
        <v>28</v>
      </c>
      <c r="D182" s="20">
        <v>6</v>
      </c>
      <c r="E182" s="20">
        <v>3</v>
      </c>
      <c r="F182" s="20">
        <f t="shared" si="9"/>
        <v>74</v>
      </c>
    </row>
    <row r="183" spans="1:6" x14ac:dyDescent="0.2">
      <c r="A183" s="35" t="s">
        <v>162</v>
      </c>
      <c r="B183" s="20">
        <v>29</v>
      </c>
      <c r="C183" s="20">
        <v>27</v>
      </c>
      <c r="D183" s="20">
        <v>14</v>
      </c>
      <c r="E183" s="20">
        <v>3</v>
      </c>
      <c r="F183" s="20">
        <f t="shared" si="9"/>
        <v>73</v>
      </c>
    </row>
    <row r="184" spans="1:6" x14ac:dyDescent="0.2">
      <c r="A184" s="35" t="s">
        <v>163</v>
      </c>
      <c r="B184" s="20">
        <v>31</v>
      </c>
      <c r="C184" s="20">
        <v>30</v>
      </c>
      <c r="D184" s="20">
        <v>7</v>
      </c>
      <c r="E184" s="20">
        <v>2</v>
      </c>
      <c r="F184" s="20">
        <f t="shared" si="9"/>
        <v>70</v>
      </c>
    </row>
    <row r="185" spans="1:6" x14ac:dyDescent="0.2">
      <c r="A185" s="35" t="s">
        <v>164</v>
      </c>
      <c r="B185" s="20">
        <v>15</v>
      </c>
      <c r="C185" s="20">
        <v>22</v>
      </c>
      <c r="D185" s="20">
        <v>5</v>
      </c>
      <c r="E185" s="20">
        <v>1</v>
      </c>
      <c r="F185" s="20">
        <f t="shared" si="9"/>
        <v>43</v>
      </c>
    </row>
    <row r="186" spans="1:6" x14ac:dyDescent="0.2">
      <c r="A186" s="35" t="s">
        <v>165</v>
      </c>
      <c r="B186" s="20">
        <v>45</v>
      </c>
      <c r="C186" s="20">
        <v>15</v>
      </c>
      <c r="D186" s="20">
        <v>11</v>
      </c>
      <c r="E186" s="20">
        <v>3</v>
      </c>
      <c r="F186" s="20">
        <f t="shared" si="9"/>
        <v>74</v>
      </c>
    </row>
    <row r="187" spans="1:6" x14ac:dyDescent="0.2">
      <c r="A187" s="35" t="s">
        <v>166</v>
      </c>
      <c r="B187" s="20">
        <v>11</v>
      </c>
      <c r="C187" s="20">
        <v>5</v>
      </c>
      <c r="D187" s="20">
        <v>3</v>
      </c>
      <c r="E187" s="20">
        <v>0</v>
      </c>
      <c r="F187" s="20">
        <f t="shared" si="9"/>
        <v>19</v>
      </c>
    </row>
    <row r="188" spans="1:6" x14ac:dyDescent="0.2">
      <c r="A188" s="35" t="s">
        <v>167</v>
      </c>
      <c r="B188" s="20">
        <v>50</v>
      </c>
      <c r="C188" s="20">
        <v>45</v>
      </c>
      <c r="D188" s="20">
        <v>18</v>
      </c>
      <c r="E188" s="20">
        <v>4</v>
      </c>
      <c r="F188" s="20">
        <f t="shared" si="9"/>
        <v>117</v>
      </c>
    </row>
    <row r="189" spans="1:6" x14ac:dyDescent="0.2">
      <c r="A189" s="35" t="s">
        <v>168</v>
      </c>
      <c r="B189" s="20">
        <v>27</v>
      </c>
      <c r="C189" s="20">
        <v>31</v>
      </c>
      <c r="D189" s="20">
        <v>8</v>
      </c>
      <c r="E189" s="20">
        <v>1</v>
      </c>
      <c r="F189" s="20">
        <f t="shared" si="9"/>
        <v>67</v>
      </c>
    </row>
    <row r="190" spans="1:6" s="12" customFormat="1" x14ac:dyDescent="0.2">
      <c r="A190" s="36" t="s">
        <v>559</v>
      </c>
      <c r="B190" s="22">
        <f>SUM(B179:B189)</f>
        <v>336</v>
      </c>
      <c r="C190" s="22">
        <f>SUM(C179:C189)</f>
        <v>282</v>
      </c>
      <c r="D190" s="22">
        <f t="shared" ref="D190:E190" si="11">SUM(D179:D189)</f>
        <v>102</v>
      </c>
      <c r="E190" s="22">
        <f t="shared" si="11"/>
        <v>21</v>
      </c>
      <c r="F190" s="22">
        <f t="shared" si="9"/>
        <v>741</v>
      </c>
    </row>
    <row r="191" spans="1:6" x14ac:dyDescent="0.2">
      <c r="A191" s="51"/>
      <c r="B191" s="18"/>
      <c r="C191" s="18"/>
      <c r="D191" s="18"/>
      <c r="E191" s="18"/>
      <c r="F191" s="11"/>
    </row>
    <row r="192" spans="1:6" x14ac:dyDescent="0.2">
      <c r="A192" s="52" t="s">
        <v>560</v>
      </c>
      <c r="B192" s="18"/>
      <c r="C192" s="18"/>
      <c r="D192" s="18"/>
      <c r="E192" s="18"/>
      <c r="F192" s="11"/>
    </row>
    <row r="193" spans="1:6" x14ac:dyDescent="0.2">
      <c r="A193" s="30" t="s">
        <v>169</v>
      </c>
      <c r="B193" s="19">
        <v>17</v>
      </c>
      <c r="C193" s="19">
        <v>17</v>
      </c>
      <c r="D193" s="20">
        <v>4</v>
      </c>
      <c r="E193" s="20">
        <v>0</v>
      </c>
      <c r="F193" s="20">
        <f t="shared" si="9"/>
        <v>38</v>
      </c>
    </row>
    <row r="194" spans="1:6" x14ac:dyDescent="0.2">
      <c r="A194" s="30" t="s">
        <v>170</v>
      </c>
      <c r="B194" s="19">
        <v>37</v>
      </c>
      <c r="C194" s="19">
        <v>30</v>
      </c>
      <c r="D194" s="20">
        <v>9</v>
      </c>
      <c r="E194" s="20">
        <v>3</v>
      </c>
      <c r="F194" s="20">
        <f t="shared" si="9"/>
        <v>79</v>
      </c>
    </row>
    <row r="195" spans="1:6" x14ac:dyDescent="0.2">
      <c r="A195" s="30" t="s">
        <v>171</v>
      </c>
      <c r="B195" s="19">
        <v>83</v>
      </c>
      <c r="C195" s="19">
        <v>87</v>
      </c>
      <c r="D195" s="20">
        <v>12</v>
      </c>
      <c r="E195" s="20">
        <v>2</v>
      </c>
      <c r="F195" s="20">
        <f t="shared" si="9"/>
        <v>184</v>
      </c>
    </row>
    <row r="196" spans="1:6" x14ac:dyDescent="0.2">
      <c r="A196" s="30" t="s">
        <v>172</v>
      </c>
      <c r="B196" s="19">
        <v>32</v>
      </c>
      <c r="C196" s="19">
        <v>33</v>
      </c>
      <c r="D196" s="20">
        <v>4</v>
      </c>
      <c r="E196" s="20">
        <v>0</v>
      </c>
      <c r="F196" s="20">
        <f t="shared" si="9"/>
        <v>69</v>
      </c>
    </row>
    <row r="197" spans="1:6" x14ac:dyDescent="0.2">
      <c r="A197" s="30" t="s">
        <v>173</v>
      </c>
      <c r="B197" s="19">
        <v>76</v>
      </c>
      <c r="C197" s="19">
        <v>76</v>
      </c>
      <c r="D197" s="20">
        <v>20</v>
      </c>
      <c r="E197" s="20">
        <v>0</v>
      </c>
      <c r="F197" s="20">
        <f t="shared" si="9"/>
        <v>172</v>
      </c>
    </row>
    <row r="198" spans="1:6" x14ac:dyDescent="0.2">
      <c r="A198" s="30" t="s">
        <v>174</v>
      </c>
      <c r="B198" s="19">
        <v>33</v>
      </c>
      <c r="C198" s="19">
        <v>40</v>
      </c>
      <c r="D198" s="20">
        <v>16</v>
      </c>
      <c r="E198" s="20">
        <v>0</v>
      </c>
      <c r="F198" s="20">
        <f t="shared" si="9"/>
        <v>89</v>
      </c>
    </row>
    <row r="199" spans="1:6" x14ac:dyDescent="0.2">
      <c r="A199" s="30" t="s">
        <v>175</v>
      </c>
      <c r="B199" s="19">
        <v>143</v>
      </c>
      <c r="C199" s="19">
        <v>128</v>
      </c>
      <c r="D199" s="20">
        <v>27</v>
      </c>
      <c r="E199" s="20">
        <v>1</v>
      </c>
      <c r="F199" s="20">
        <f t="shared" si="9"/>
        <v>299</v>
      </c>
    </row>
    <row r="200" spans="1:6" x14ac:dyDescent="0.2">
      <c r="A200" s="30" t="s">
        <v>176</v>
      </c>
      <c r="B200" s="19">
        <v>60</v>
      </c>
      <c r="C200" s="19">
        <v>61</v>
      </c>
      <c r="D200" s="20">
        <v>20</v>
      </c>
      <c r="E200" s="20">
        <v>0</v>
      </c>
      <c r="F200" s="20">
        <f t="shared" si="9"/>
        <v>141</v>
      </c>
    </row>
    <row r="201" spans="1:6" x14ac:dyDescent="0.2">
      <c r="A201" s="30" t="s">
        <v>177</v>
      </c>
      <c r="B201" s="19">
        <v>109</v>
      </c>
      <c r="C201" s="19">
        <v>88</v>
      </c>
      <c r="D201" s="20">
        <v>13</v>
      </c>
      <c r="E201" s="20">
        <v>1</v>
      </c>
      <c r="F201" s="20">
        <f t="shared" si="9"/>
        <v>211</v>
      </c>
    </row>
    <row r="202" spans="1:6" s="12" customFormat="1" x14ac:dyDescent="0.2">
      <c r="A202" s="32" t="s">
        <v>555</v>
      </c>
      <c r="B202" s="21">
        <f>SUM(B193:B201)</f>
        <v>590</v>
      </c>
      <c r="C202" s="21">
        <f>SUM(C193:C201)</f>
        <v>560</v>
      </c>
      <c r="D202" s="22">
        <f t="shared" ref="D202:E202" si="12">SUM(D193:D201)</f>
        <v>125</v>
      </c>
      <c r="E202" s="22">
        <f t="shared" si="12"/>
        <v>7</v>
      </c>
      <c r="F202" s="22">
        <f t="shared" si="9"/>
        <v>1282</v>
      </c>
    </row>
    <row r="203" spans="1:6" x14ac:dyDescent="0.2">
      <c r="A203" s="51"/>
      <c r="B203" s="18"/>
      <c r="C203" s="18"/>
      <c r="D203" s="18"/>
      <c r="E203" s="18"/>
      <c r="F203" s="11"/>
    </row>
    <row r="204" spans="1:6" s="12" customFormat="1" x14ac:dyDescent="0.2">
      <c r="A204" s="52" t="s">
        <v>556</v>
      </c>
      <c r="B204" s="17"/>
      <c r="C204" s="17"/>
      <c r="D204" s="17"/>
      <c r="E204" s="17"/>
    </row>
    <row r="205" spans="1:6" x14ac:dyDescent="0.2">
      <c r="A205" s="30" t="s">
        <v>178</v>
      </c>
      <c r="B205" s="19">
        <v>41</v>
      </c>
      <c r="C205" s="19">
        <v>38</v>
      </c>
      <c r="D205" s="20">
        <v>23</v>
      </c>
      <c r="E205" s="20">
        <v>1</v>
      </c>
      <c r="F205" s="20">
        <f t="shared" si="9"/>
        <v>103</v>
      </c>
    </row>
    <row r="206" spans="1:6" x14ac:dyDescent="0.2">
      <c r="A206" s="30" t="s">
        <v>179</v>
      </c>
      <c r="B206" s="19">
        <v>13</v>
      </c>
      <c r="C206" s="19">
        <v>14</v>
      </c>
      <c r="D206" s="20">
        <v>4</v>
      </c>
      <c r="E206" s="20">
        <v>1</v>
      </c>
      <c r="F206" s="20">
        <f t="shared" si="9"/>
        <v>32</v>
      </c>
    </row>
    <row r="207" spans="1:6" x14ac:dyDescent="0.2">
      <c r="A207" s="30" t="s">
        <v>180</v>
      </c>
      <c r="B207" s="19">
        <v>53</v>
      </c>
      <c r="C207" s="19">
        <v>49</v>
      </c>
      <c r="D207" s="20">
        <v>26</v>
      </c>
      <c r="E207" s="20">
        <v>0</v>
      </c>
      <c r="F207" s="20">
        <f t="shared" si="9"/>
        <v>128</v>
      </c>
    </row>
    <row r="208" spans="1:6" x14ac:dyDescent="0.2">
      <c r="A208" s="30" t="s">
        <v>181</v>
      </c>
      <c r="B208" s="19">
        <v>19</v>
      </c>
      <c r="C208" s="19">
        <v>17</v>
      </c>
      <c r="D208" s="20">
        <v>6</v>
      </c>
      <c r="E208" s="20">
        <v>0</v>
      </c>
      <c r="F208" s="20">
        <f t="shared" si="9"/>
        <v>42</v>
      </c>
    </row>
    <row r="209" spans="1:6" x14ac:dyDescent="0.2">
      <c r="A209" s="30" t="s">
        <v>182</v>
      </c>
      <c r="B209" s="19">
        <v>52</v>
      </c>
      <c r="C209" s="19">
        <v>19</v>
      </c>
      <c r="D209" s="20">
        <v>5</v>
      </c>
      <c r="E209" s="20">
        <v>2</v>
      </c>
      <c r="F209" s="20">
        <f t="shared" si="9"/>
        <v>78</v>
      </c>
    </row>
    <row r="210" spans="1:6" x14ac:dyDescent="0.2">
      <c r="A210" s="30" t="s">
        <v>183</v>
      </c>
      <c r="B210" s="19">
        <v>29</v>
      </c>
      <c r="C210" s="19">
        <v>9</v>
      </c>
      <c r="D210" s="20">
        <v>4</v>
      </c>
      <c r="E210" s="20">
        <v>1</v>
      </c>
      <c r="F210" s="20">
        <f t="shared" si="9"/>
        <v>43</v>
      </c>
    </row>
    <row r="211" spans="1:6" x14ac:dyDescent="0.2">
      <c r="A211" s="30" t="s">
        <v>184</v>
      </c>
      <c r="B211" s="19">
        <v>57</v>
      </c>
      <c r="C211" s="19">
        <v>27</v>
      </c>
      <c r="D211" s="20">
        <v>8</v>
      </c>
      <c r="E211" s="20">
        <v>2</v>
      </c>
      <c r="F211" s="20">
        <f t="shared" si="9"/>
        <v>94</v>
      </c>
    </row>
    <row r="212" spans="1:6" x14ac:dyDescent="0.2">
      <c r="A212" s="30" t="s">
        <v>185</v>
      </c>
      <c r="B212" s="19">
        <v>44</v>
      </c>
      <c r="C212" s="19">
        <v>27</v>
      </c>
      <c r="D212" s="20">
        <v>10</v>
      </c>
      <c r="E212" s="20">
        <v>3</v>
      </c>
      <c r="F212" s="20">
        <f t="shared" si="9"/>
        <v>84</v>
      </c>
    </row>
    <row r="213" spans="1:6" x14ac:dyDescent="0.2">
      <c r="A213" s="30" t="s">
        <v>186</v>
      </c>
      <c r="B213" s="19">
        <v>20</v>
      </c>
      <c r="C213" s="19">
        <v>22</v>
      </c>
      <c r="D213" s="20">
        <v>1</v>
      </c>
      <c r="E213" s="20">
        <v>4</v>
      </c>
      <c r="F213" s="20">
        <f t="shared" si="9"/>
        <v>47</v>
      </c>
    </row>
    <row r="214" spans="1:6" x14ac:dyDescent="0.2">
      <c r="A214" s="30" t="s">
        <v>187</v>
      </c>
      <c r="B214" s="19">
        <v>24</v>
      </c>
      <c r="C214" s="19">
        <v>26</v>
      </c>
      <c r="D214" s="20">
        <v>2</v>
      </c>
      <c r="E214" s="20">
        <v>3</v>
      </c>
      <c r="F214" s="20">
        <f t="shared" si="9"/>
        <v>55</v>
      </c>
    </row>
    <row r="215" spans="1:6" x14ac:dyDescent="0.2">
      <c r="A215" s="30" t="s">
        <v>188</v>
      </c>
      <c r="B215" s="19">
        <v>28</v>
      </c>
      <c r="C215" s="19">
        <v>19</v>
      </c>
      <c r="D215" s="20">
        <v>1</v>
      </c>
      <c r="E215" s="20">
        <v>3</v>
      </c>
      <c r="F215" s="20">
        <f t="shared" si="9"/>
        <v>51</v>
      </c>
    </row>
    <row r="216" spans="1:6" x14ac:dyDescent="0.2">
      <c r="A216" s="30" t="s">
        <v>189</v>
      </c>
      <c r="B216" s="19">
        <v>21</v>
      </c>
      <c r="C216" s="19">
        <v>15</v>
      </c>
      <c r="D216" s="20">
        <v>8</v>
      </c>
      <c r="E216" s="20">
        <v>5</v>
      </c>
      <c r="F216" s="20">
        <f t="shared" si="9"/>
        <v>49</v>
      </c>
    </row>
    <row r="217" spans="1:6" x14ac:dyDescent="0.2">
      <c r="A217" s="30" t="s">
        <v>190</v>
      </c>
      <c r="B217" s="19">
        <v>8</v>
      </c>
      <c r="C217" s="19">
        <v>12</v>
      </c>
      <c r="D217" s="20">
        <v>4</v>
      </c>
      <c r="E217" s="20">
        <v>1</v>
      </c>
      <c r="F217" s="20">
        <f t="shared" si="9"/>
        <v>25</v>
      </c>
    </row>
    <row r="218" spans="1:6" x14ac:dyDescent="0.2">
      <c r="A218" s="30" t="s">
        <v>191</v>
      </c>
      <c r="B218" s="19">
        <v>39</v>
      </c>
      <c r="C218" s="19">
        <v>19</v>
      </c>
      <c r="D218" s="20">
        <v>3</v>
      </c>
      <c r="E218" s="20">
        <v>1</v>
      </c>
      <c r="F218" s="20">
        <f t="shared" si="9"/>
        <v>62</v>
      </c>
    </row>
    <row r="219" spans="1:6" x14ac:dyDescent="0.2">
      <c r="A219" s="30" t="s">
        <v>192</v>
      </c>
      <c r="B219" s="19">
        <v>30</v>
      </c>
      <c r="C219" s="19">
        <v>13</v>
      </c>
      <c r="D219" s="20">
        <v>1</v>
      </c>
      <c r="E219" s="20">
        <v>2</v>
      </c>
      <c r="F219" s="20">
        <f t="shared" si="9"/>
        <v>46</v>
      </c>
    </row>
    <row r="220" spans="1:6" x14ac:dyDescent="0.2">
      <c r="A220" s="30" t="s">
        <v>193</v>
      </c>
      <c r="B220" s="19">
        <v>33</v>
      </c>
      <c r="C220" s="19">
        <v>24</v>
      </c>
      <c r="D220" s="20">
        <v>5</v>
      </c>
      <c r="E220" s="20">
        <v>1</v>
      </c>
      <c r="F220" s="20">
        <f t="shared" si="9"/>
        <v>63</v>
      </c>
    </row>
    <row r="221" spans="1:6" x14ac:dyDescent="0.2">
      <c r="A221" s="30" t="s">
        <v>194</v>
      </c>
      <c r="B221" s="19">
        <v>22</v>
      </c>
      <c r="C221" s="19">
        <v>16</v>
      </c>
      <c r="D221" s="20">
        <v>3</v>
      </c>
      <c r="E221" s="20">
        <v>1</v>
      </c>
      <c r="F221" s="20">
        <f t="shared" si="9"/>
        <v>42</v>
      </c>
    </row>
    <row r="222" spans="1:6" x14ac:dyDescent="0.2">
      <c r="A222" s="30" t="s">
        <v>195</v>
      </c>
      <c r="B222" s="19">
        <v>27</v>
      </c>
      <c r="C222" s="19">
        <v>28</v>
      </c>
      <c r="D222" s="20">
        <v>7</v>
      </c>
      <c r="E222" s="20">
        <v>0</v>
      </c>
      <c r="F222" s="20">
        <f t="shared" si="9"/>
        <v>62</v>
      </c>
    </row>
    <row r="223" spans="1:6" x14ac:dyDescent="0.2">
      <c r="A223" s="30" t="s">
        <v>196</v>
      </c>
      <c r="B223" s="19">
        <v>44</v>
      </c>
      <c r="C223" s="19">
        <v>21</v>
      </c>
      <c r="D223" s="20">
        <v>6</v>
      </c>
      <c r="E223" s="20">
        <v>7</v>
      </c>
      <c r="F223" s="20">
        <f t="shared" si="9"/>
        <v>78</v>
      </c>
    </row>
    <row r="224" spans="1:6" x14ac:dyDescent="0.2">
      <c r="A224" s="30" t="s">
        <v>197</v>
      </c>
      <c r="B224" s="19">
        <v>29</v>
      </c>
      <c r="C224" s="19">
        <v>20</v>
      </c>
      <c r="D224" s="20">
        <v>5</v>
      </c>
      <c r="E224" s="20">
        <v>2</v>
      </c>
      <c r="F224" s="20">
        <f t="shared" si="9"/>
        <v>56</v>
      </c>
    </row>
    <row r="225" spans="1:6" x14ac:dyDescent="0.2">
      <c r="A225" s="30" t="s">
        <v>198</v>
      </c>
      <c r="B225" s="19">
        <v>14</v>
      </c>
      <c r="C225" s="19">
        <v>8</v>
      </c>
      <c r="D225" s="20">
        <v>1</v>
      </c>
      <c r="E225" s="20">
        <v>0</v>
      </c>
      <c r="F225" s="20">
        <f t="shared" si="9"/>
        <v>23</v>
      </c>
    </row>
    <row r="226" spans="1:6" s="12" customFormat="1" x14ac:dyDescent="0.2">
      <c r="A226" s="32" t="s">
        <v>561</v>
      </c>
      <c r="B226" s="21">
        <f>SUM(B205:B225)</f>
        <v>647</v>
      </c>
      <c r="C226" s="21">
        <f>SUM(C205:C225)</f>
        <v>443</v>
      </c>
      <c r="D226" s="22">
        <f t="shared" ref="D226:E226" si="13">SUM(D205:D225)</f>
        <v>133</v>
      </c>
      <c r="E226" s="22">
        <f t="shared" si="13"/>
        <v>40</v>
      </c>
      <c r="F226" s="22">
        <f t="shared" si="9"/>
        <v>1263</v>
      </c>
    </row>
    <row r="227" spans="1:6" x14ac:dyDescent="0.2">
      <c r="A227" s="25"/>
      <c r="B227" s="18"/>
      <c r="C227" s="18"/>
      <c r="D227" s="18"/>
      <c r="E227" s="18"/>
      <c r="F227" s="18"/>
    </row>
    <row r="228" spans="1:6" ht="15" customHeight="1" x14ac:dyDescent="0.2">
      <c r="A228" s="57" t="s">
        <v>564</v>
      </c>
      <c r="B228" s="57"/>
      <c r="C228" s="57"/>
      <c r="D228" s="57"/>
      <c r="E228" s="57"/>
      <c r="F228" s="57"/>
    </row>
    <row r="229" spans="1:6" s="12" customFormat="1" x14ac:dyDescent="0.2">
      <c r="A229" s="32" t="s">
        <v>544</v>
      </c>
      <c r="B229" s="21">
        <f>B24</f>
        <v>1048</v>
      </c>
      <c r="C229" s="21">
        <f>C24</f>
        <v>1136</v>
      </c>
      <c r="D229" s="22">
        <f t="shared" ref="D229:F229" si="14">D24</f>
        <v>408</v>
      </c>
      <c r="E229" s="22">
        <f t="shared" si="14"/>
        <v>60</v>
      </c>
      <c r="F229" s="22">
        <f t="shared" si="14"/>
        <v>2652</v>
      </c>
    </row>
    <row r="230" spans="1:6" s="12" customFormat="1" x14ac:dyDescent="0.2">
      <c r="A230" s="32" t="s">
        <v>546</v>
      </c>
      <c r="B230" s="21">
        <f>B62</f>
        <v>960</v>
      </c>
      <c r="C230" s="21">
        <f>C62</f>
        <v>759</v>
      </c>
      <c r="D230" s="22">
        <f t="shared" ref="D230:F230" si="15">D62</f>
        <v>175</v>
      </c>
      <c r="E230" s="22">
        <f t="shared" si="15"/>
        <v>69</v>
      </c>
      <c r="F230" s="22">
        <f t="shared" si="15"/>
        <v>1963</v>
      </c>
    </row>
    <row r="231" spans="1:6" x14ac:dyDescent="0.2">
      <c r="A231" s="37" t="s">
        <v>548</v>
      </c>
      <c r="B231" s="21">
        <f>B95</f>
        <v>476</v>
      </c>
      <c r="C231" s="21">
        <f>C95</f>
        <v>398</v>
      </c>
      <c r="D231" s="22">
        <f t="shared" ref="D231:F231" si="16">D95</f>
        <v>111</v>
      </c>
      <c r="E231" s="22">
        <f t="shared" si="16"/>
        <v>28</v>
      </c>
      <c r="F231" s="22">
        <f t="shared" si="16"/>
        <v>1013</v>
      </c>
    </row>
    <row r="232" spans="1:6" x14ac:dyDescent="0.2">
      <c r="A232" s="37" t="s">
        <v>550</v>
      </c>
      <c r="B232" s="21">
        <f>B118</f>
        <v>395</v>
      </c>
      <c r="C232" s="21">
        <f>C118</f>
        <v>300</v>
      </c>
      <c r="D232" s="22">
        <f t="shared" ref="D232:F232" si="17">D118</f>
        <v>88</v>
      </c>
      <c r="E232" s="22">
        <f t="shared" si="17"/>
        <v>26</v>
      </c>
      <c r="F232" s="22">
        <f t="shared" si="17"/>
        <v>809</v>
      </c>
    </row>
    <row r="233" spans="1:6" x14ac:dyDescent="0.2">
      <c r="A233" s="37" t="s">
        <v>552</v>
      </c>
      <c r="B233" s="21">
        <f>B162</f>
        <v>922</v>
      </c>
      <c r="C233" s="21">
        <f>C162</f>
        <v>746</v>
      </c>
      <c r="D233" s="22">
        <f t="shared" ref="D233:F233" si="18">D162</f>
        <v>102</v>
      </c>
      <c r="E233" s="22">
        <f t="shared" si="18"/>
        <v>61</v>
      </c>
      <c r="F233" s="22">
        <f t="shared" si="18"/>
        <v>1831</v>
      </c>
    </row>
    <row r="234" spans="1:6" x14ac:dyDescent="0.2">
      <c r="A234" s="37" t="s">
        <v>554</v>
      </c>
      <c r="B234" s="21">
        <f>B176</f>
        <v>297</v>
      </c>
      <c r="C234" s="21">
        <f>C176</f>
        <v>224</v>
      </c>
      <c r="D234" s="22">
        <f t="shared" ref="D234:F234" si="19">D176</f>
        <v>115</v>
      </c>
      <c r="E234" s="22">
        <f t="shared" si="19"/>
        <v>16</v>
      </c>
      <c r="F234" s="22">
        <f t="shared" si="19"/>
        <v>652</v>
      </c>
    </row>
    <row r="235" spans="1:6" x14ac:dyDescent="0.2">
      <c r="A235" s="37" t="s">
        <v>562</v>
      </c>
      <c r="B235" s="21">
        <f>B190</f>
        <v>336</v>
      </c>
      <c r="C235" s="21">
        <f>C190</f>
        <v>282</v>
      </c>
      <c r="D235" s="22">
        <f t="shared" ref="D235:F235" si="20">D190</f>
        <v>102</v>
      </c>
      <c r="E235" s="22">
        <f t="shared" si="20"/>
        <v>21</v>
      </c>
      <c r="F235" s="22">
        <f t="shared" si="20"/>
        <v>741</v>
      </c>
    </row>
    <row r="236" spans="1:6" x14ac:dyDescent="0.2">
      <c r="A236" s="37" t="s">
        <v>563</v>
      </c>
      <c r="B236" s="21">
        <f>B202</f>
        <v>590</v>
      </c>
      <c r="C236" s="21">
        <f>C202</f>
        <v>560</v>
      </c>
      <c r="D236" s="22">
        <f t="shared" ref="D236:F236" si="21">D202</f>
        <v>125</v>
      </c>
      <c r="E236" s="22">
        <f t="shared" si="21"/>
        <v>7</v>
      </c>
      <c r="F236" s="22">
        <f t="shared" si="21"/>
        <v>1282</v>
      </c>
    </row>
    <row r="237" spans="1:6" x14ac:dyDescent="0.2">
      <c r="A237" s="37" t="s">
        <v>556</v>
      </c>
      <c r="B237" s="21">
        <f>B226</f>
        <v>647</v>
      </c>
      <c r="C237" s="21">
        <f>C226</f>
        <v>443</v>
      </c>
      <c r="D237" s="22">
        <f t="shared" ref="D237:F237" si="22">D226</f>
        <v>133</v>
      </c>
      <c r="E237" s="22">
        <f t="shared" si="22"/>
        <v>40</v>
      </c>
      <c r="F237" s="22">
        <f t="shared" si="22"/>
        <v>1263</v>
      </c>
    </row>
    <row r="238" spans="1:6" x14ac:dyDescent="0.2">
      <c r="A238" s="37" t="s">
        <v>565</v>
      </c>
      <c r="B238" s="21">
        <f>SUM(B229:B237)</f>
        <v>5671</v>
      </c>
      <c r="C238" s="21">
        <f>SUM(C229:C237)</f>
        <v>4848</v>
      </c>
      <c r="D238" s="22">
        <f t="shared" ref="D238:E238" si="23">SUM(D229:D237)</f>
        <v>1359</v>
      </c>
      <c r="E238" s="22">
        <f t="shared" si="23"/>
        <v>328</v>
      </c>
      <c r="F238" s="22">
        <f>SUM(F229:F237)</f>
        <v>12206</v>
      </c>
    </row>
    <row r="239" spans="1:6" x14ac:dyDescent="0.2">
      <c r="A239" s="51"/>
      <c r="B239" s="18"/>
      <c r="C239" s="18"/>
      <c r="D239" s="18"/>
      <c r="E239" s="18"/>
      <c r="F239" s="18"/>
    </row>
    <row r="240" spans="1:6" x14ac:dyDescent="0.2">
      <c r="A240" s="53"/>
      <c r="B240" s="18"/>
      <c r="C240" s="18"/>
      <c r="D240" s="18"/>
      <c r="E240" s="18"/>
      <c r="F240" s="18"/>
    </row>
    <row r="241" spans="1:6" x14ac:dyDescent="0.2">
      <c r="A241" s="8" t="s">
        <v>567</v>
      </c>
      <c r="B241" s="18"/>
      <c r="C241" s="18"/>
      <c r="D241" s="18"/>
      <c r="E241" s="18"/>
      <c r="F241" s="18"/>
    </row>
    <row r="242" spans="1:6" x14ac:dyDescent="0.2">
      <c r="A242" s="27" t="s">
        <v>570</v>
      </c>
      <c r="B242" s="18"/>
      <c r="C242" s="18"/>
      <c r="D242" s="18"/>
      <c r="E242" s="18"/>
      <c r="F242" s="18"/>
    </row>
    <row r="243" spans="1:6" x14ac:dyDescent="0.2">
      <c r="A243" s="30" t="s">
        <v>199</v>
      </c>
      <c r="B243" s="19">
        <v>19</v>
      </c>
      <c r="C243" s="19">
        <v>9</v>
      </c>
      <c r="D243" s="20">
        <v>4</v>
      </c>
      <c r="E243" s="20">
        <v>0</v>
      </c>
      <c r="F243" s="20">
        <f>B243+C243+D243+E243</f>
        <v>32</v>
      </c>
    </row>
    <row r="244" spans="1:6" x14ac:dyDescent="0.2">
      <c r="A244" s="30" t="s">
        <v>200</v>
      </c>
      <c r="B244" s="19">
        <v>137</v>
      </c>
      <c r="C244" s="19">
        <v>23</v>
      </c>
      <c r="D244" s="20">
        <v>11</v>
      </c>
      <c r="E244" s="20">
        <v>49</v>
      </c>
      <c r="F244" s="20">
        <f t="shared" ref="F244:F261" si="24">B244+C244+D244+E244</f>
        <v>220</v>
      </c>
    </row>
    <row r="245" spans="1:6" x14ac:dyDescent="0.2">
      <c r="A245" s="30" t="s">
        <v>201</v>
      </c>
      <c r="B245" s="19">
        <v>75</v>
      </c>
      <c r="C245" s="19">
        <v>25</v>
      </c>
      <c r="D245" s="20">
        <v>4</v>
      </c>
      <c r="E245" s="20">
        <v>1</v>
      </c>
      <c r="F245" s="20">
        <f t="shared" si="24"/>
        <v>105</v>
      </c>
    </row>
    <row r="246" spans="1:6" x14ac:dyDescent="0.2">
      <c r="A246" s="30" t="s">
        <v>202</v>
      </c>
      <c r="B246" s="19">
        <v>50</v>
      </c>
      <c r="C246" s="19">
        <v>34</v>
      </c>
      <c r="D246" s="20">
        <v>6</v>
      </c>
      <c r="E246" s="20">
        <v>1</v>
      </c>
      <c r="F246" s="20">
        <f t="shared" si="24"/>
        <v>91</v>
      </c>
    </row>
    <row r="247" spans="1:6" s="12" customFormat="1" x14ac:dyDescent="0.2">
      <c r="A247" s="32" t="s">
        <v>569</v>
      </c>
      <c r="B247" s="21">
        <f>SUM(B243:B246)</f>
        <v>281</v>
      </c>
      <c r="C247" s="21">
        <f>SUM(C243:C246)</f>
        <v>91</v>
      </c>
      <c r="D247" s="22">
        <f t="shared" ref="D247:E247" si="25">SUM(D243:D246)</f>
        <v>25</v>
      </c>
      <c r="E247" s="22">
        <f t="shared" si="25"/>
        <v>51</v>
      </c>
      <c r="F247" s="22">
        <f t="shared" si="24"/>
        <v>448</v>
      </c>
    </row>
    <row r="248" spans="1:6" x14ac:dyDescent="0.2">
      <c r="A248" s="51"/>
      <c r="B248" s="18"/>
      <c r="C248" s="18"/>
      <c r="D248" s="18"/>
      <c r="E248" s="18"/>
      <c r="F248" s="11"/>
    </row>
    <row r="249" spans="1:6" x14ac:dyDescent="0.2">
      <c r="A249" s="52" t="s">
        <v>568</v>
      </c>
      <c r="B249" s="18"/>
      <c r="C249" s="18"/>
      <c r="D249" s="18"/>
      <c r="E249" s="18"/>
      <c r="F249" s="11"/>
    </row>
    <row r="250" spans="1:6" x14ac:dyDescent="0.2">
      <c r="A250" s="30" t="s">
        <v>203</v>
      </c>
      <c r="B250" s="19">
        <v>65</v>
      </c>
      <c r="C250" s="19">
        <v>54</v>
      </c>
      <c r="D250" s="20">
        <v>18</v>
      </c>
      <c r="E250" s="20">
        <v>3</v>
      </c>
      <c r="F250" s="20">
        <f t="shared" si="24"/>
        <v>140</v>
      </c>
    </row>
    <row r="251" spans="1:6" s="12" customFormat="1" x14ac:dyDescent="0.2">
      <c r="A251" s="32" t="s">
        <v>571</v>
      </c>
      <c r="B251" s="21">
        <f>B250</f>
        <v>65</v>
      </c>
      <c r="C251" s="21">
        <f>C250</f>
        <v>54</v>
      </c>
      <c r="D251" s="22">
        <f t="shared" ref="D251:E251" si="26">D250</f>
        <v>18</v>
      </c>
      <c r="E251" s="22">
        <f t="shared" si="26"/>
        <v>3</v>
      </c>
      <c r="F251" s="22">
        <f t="shared" si="24"/>
        <v>140</v>
      </c>
    </row>
    <row r="252" spans="1:6" x14ac:dyDescent="0.2">
      <c r="A252" s="51"/>
      <c r="B252" s="18"/>
      <c r="C252" s="18"/>
      <c r="D252" s="18"/>
      <c r="E252" s="18"/>
      <c r="F252" s="11"/>
    </row>
    <row r="253" spans="1:6" x14ac:dyDescent="0.2">
      <c r="A253" s="52" t="s">
        <v>572</v>
      </c>
      <c r="B253" s="18"/>
      <c r="C253" s="18"/>
      <c r="D253" s="18"/>
      <c r="E253" s="18"/>
      <c r="F253" s="11"/>
    </row>
    <row r="254" spans="1:6" x14ac:dyDescent="0.2">
      <c r="A254" s="30" t="s">
        <v>204</v>
      </c>
      <c r="B254" s="19">
        <v>65</v>
      </c>
      <c r="C254" s="19">
        <v>52</v>
      </c>
      <c r="D254" s="20">
        <v>18</v>
      </c>
      <c r="E254" s="20">
        <v>3</v>
      </c>
      <c r="F254" s="20">
        <f t="shared" si="24"/>
        <v>138</v>
      </c>
    </row>
    <row r="255" spans="1:6" x14ac:dyDescent="0.2">
      <c r="A255" s="30" t="s">
        <v>205</v>
      </c>
      <c r="B255" s="19">
        <v>14</v>
      </c>
      <c r="C255" s="19">
        <v>14</v>
      </c>
      <c r="D255" s="20">
        <v>2</v>
      </c>
      <c r="E255" s="20">
        <v>0</v>
      </c>
      <c r="F255" s="20">
        <f t="shared" si="24"/>
        <v>30</v>
      </c>
    </row>
    <row r="256" spans="1:6" s="12" customFormat="1" x14ac:dyDescent="0.2">
      <c r="A256" s="32" t="s">
        <v>573</v>
      </c>
      <c r="B256" s="21">
        <f>SUM(B254:B255)</f>
        <v>79</v>
      </c>
      <c r="C256" s="21">
        <f>SUM(C254:C255)</f>
        <v>66</v>
      </c>
      <c r="D256" s="22">
        <f t="shared" ref="D256:E256" si="27">SUM(D254:D255)</f>
        <v>20</v>
      </c>
      <c r="E256" s="22">
        <f t="shared" si="27"/>
        <v>3</v>
      </c>
      <c r="F256" s="22">
        <f t="shared" si="24"/>
        <v>168</v>
      </c>
    </row>
    <row r="257" spans="1:6" x14ac:dyDescent="0.2">
      <c r="A257" s="51"/>
      <c r="B257" s="18"/>
      <c r="C257" s="18"/>
      <c r="D257" s="18"/>
      <c r="E257" s="18"/>
      <c r="F257" s="11"/>
    </row>
    <row r="258" spans="1:6" x14ac:dyDescent="0.2">
      <c r="A258" s="52" t="s">
        <v>574</v>
      </c>
      <c r="B258" s="18"/>
      <c r="C258" s="18"/>
      <c r="D258" s="18"/>
      <c r="E258" s="18"/>
      <c r="F258" s="11"/>
    </row>
    <row r="259" spans="1:6" x14ac:dyDescent="0.2">
      <c r="A259" s="30" t="s">
        <v>206</v>
      </c>
      <c r="B259" s="19">
        <v>36</v>
      </c>
      <c r="C259" s="19">
        <v>30</v>
      </c>
      <c r="D259" s="20">
        <v>7</v>
      </c>
      <c r="E259" s="20">
        <v>0</v>
      </c>
      <c r="F259" s="20">
        <f t="shared" si="24"/>
        <v>73</v>
      </c>
    </row>
    <row r="260" spans="1:6" x14ac:dyDescent="0.2">
      <c r="A260" s="30" t="s">
        <v>207</v>
      </c>
      <c r="B260" s="19">
        <v>112</v>
      </c>
      <c r="C260" s="19">
        <v>82</v>
      </c>
      <c r="D260" s="20">
        <v>38</v>
      </c>
      <c r="E260" s="20">
        <v>7</v>
      </c>
      <c r="F260" s="20">
        <f t="shared" si="24"/>
        <v>239</v>
      </c>
    </row>
    <row r="261" spans="1:6" s="12" customFormat="1" x14ac:dyDescent="0.2">
      <c r="A261" s="32" t="s">
        <v>575</v>
      </c>
      <c r="B261" s="21">
        <f>SUM(B259:B260)</f>
        <v>148</v>
      </c>
      <c r="C261" s="21">
        <f>SUM(C259:C260)</f>
        <v>112</v>
      </c>
      <c r="D261" s="22">
        <f t="shared" ref="D261:E261" si="28">SUM(D259:D260)</f>
        <v>45</v>
      </c>
      <c r="E261" s="22">
        <f t="shared" si="28"/>
        <v>7</v>
      </c>
      <c r="F261" s="22">
        <f t="shared" si="24"/>
        <v>312</v>
      </c>
    </row>
    <row r="262" spans="1:6" x14ac:dyDescent="0.2">
      <c r="A262" s="38"/>
      <c r="B262" s="18"/>
      <c r="C262" s="18"/>
      <c r="D262" s="18"/>
      <c r="E262" s="18"/>
      <c r="F262" s="18"/>
    </row>
    <row r="263" spans="1:6" ht="15" customHeight="1" x14ac:dyDescent="0.2">
      <c r="A263" s="56" t="s">
        <v>576</v>
      </c>
      <c r="B263" s="56"/>
      <c r="C263" s="56"/>
      <c r="D263" s="56"/>
      <c r="E263" s="56"/>
      <c r="F263" s="56"/>
    </row>
    <row r="264" spans="1:6" x14ac:dyDescent="0.2">
      <c r="A264" s="40" t="s">
        <v>577</v>
      </c>
      <c r="B264" s="39">
        <f>B247</f>
        <v>281</v>
      </c>
      <c r="C264" s="39">
        <f>C247</f>
        <v>91</v>
      </c>
      <c r="D264" s="16">
        <f t="shared" ref="D264:F264" si="29">D247</f>
        <v>25</v>
      </c>
      <c r="E264" s="16">
        <f t="shared" si="29"/>
        <v>51</v>
      </c>
      <c r="F264" s="16">
        <f t="shared" si="29"/>
        <v>448</v>
      </c>
    </row>
    <row r="265" spans="1:6" x14ac:dyDescent="0.2">
      <c r="A265" s="40" t="s">
        <v>568</v>
      </c>
      <c r="B265" s="39">
        <f>B251</f>
        <v>65</v>
      </c>
      <c r="C265" s="39">
        <f>C251</f>
        <v>54</v>
      </c>
      <c r="D265" s="16">
        <f t="shared" ref="D265:F265" si="30">D251</f>
        <v>18</v>
      </c>
      <c r="E265" s="16">
        <f t="shared" si="30"/>
        <v>3</v>
      </c>
      <c r="F265" s="16">
        <f t="shared" si="30"/>
        <v>140</v>
      </c>
    </row>
    <row r="266" spans="1:6" x14ac:dyDescent="0.2">
      <c r="A266" s="40" t="s">
        <v>572</v>
      </c>
      <c r="B266" s="39">
        <f>B256</f>
        <v>79</v>
      </c>
      <c r="C266" s="39">
        <f>C256</f>
        <v>66</v>
      </c>
      <c r="D266" s="16">
        <f t="shared" ref="D266:F266" si="31">D256</f>
        <v>20</v>
      </c>
      <c r="E266" s="16">
        <f t="shared" si="31"/>
        <v>3</v>
      </c>
      <c r="F266" s="16">
        <f t="shared" si="31"/>
        <v>168</v>
      </c>
    </row>
    <row r="267" spans="1:6" x14ac:dyDescent="0.2">
      <c r="A267" s="40" t="s">
        <v>578</v>
      </c>
      <c r="B267" s="39">
        <f>B261</f>
        <v>148</v>
      </c>
      <c r="C267" s="39">
        <f>C261</f>
        <v>112</v>
      </c>
      <c r="D267" s="16">
        <f t="shared" ref="D267:F267" si="32">D261</f>
        <v>45</v>
      </c>
      <c r="E267" s="16">
        <f t="shared" si="32"/>
        <v>7</v>
      </c>
      <c r="F267" s="16">
        <f t="shared" si="32"/>
        <v>312</v>
      </c>
    </row>
    <row r="268" spans="1:6" x14ac:dyDescent="0.2">
      <c r="A268" s="40" t="s">
        <v>579</v>
      </c>
      <c r="B268" s="39">
        <f>SUM(B264:B267)</f>
        <v>573</v>
      </c>
      <c r="C268" s="39">
        <f>SUM(C264:C267)</f>
        <v>323</v>
      </c>
      <c r="D268" s="16">
        <f t="shared" ref="D268:F268" si="33">SUM(D264:D267)</f>
        <v>108</v>
      </c>
      <c r="E268" s="16">
        <f t="shared" si="33"/>
        <v>64</v>
      </c>
      <c r="F268" s="16">
        <f t="shared" si="33"/>
        <v>1068</v>
      </c>
    </row>
    <row r="269" spans="1:6" x14ac:dyDescent="0.2">
      <c r="A269" s="14"/>
      <c r="B269" s="14"/>
      <c r="C269" s="14"/>
      <c r="D269" s="14"/>
      <c r="E269" s="14"/>
      <c r="F269" s="14"/>
    </row>
    <row r="270" spans="1:6" x14ac:dyDescent="0.2">
      <c r="A270" s="14"/>
      <c r="B270" s="14"/>
      <c r="C270" s="14"/>
      <c r="D270" s="14"/>
      <c r="E270" s="14"/>
      <c r="F270" s="14"/>
    </row>
    <row r="271" spans="1:6" x14ac:dyDescent="0.2">
      <c r="A271" s="14" t="s">
        <v>580</v>
      </c>
      <c r="B271" s="14"/>
      <c r="C271" s="14"/>
      <c r="D271" s="14"/>
      <c r="E271" s="14"/>
      <c r="F271" s="14"/>
    </row>
    <row r="272" spans="1:6" x14ac:dyDescent="0.2">
      <c r="A272" s="15" t="s">
        <v>577</v>
      </c>
      <c r="B272" s="14"/>
      <c r="C272" s="14"/>
      <c r="D272" s="14"/>
      <c r="E272" s="14"/>
      <c r="F272" s="14"/>
    </row>
    <row r="273" spans="1:6" x14ac:dyDescent="0.2">
      <c r="A273" s="30" t="s">
        <v>208</v>
      </c>
      <c r="B273" s="19">
        <v>17</v>
      </c>
      <c r="C273" s="19">
        <v>4</v>
      </c>
      <c r="D273" s="20">
        <v>1</v>
      </c>
      <c r="E273" s="20">
        <v>1</v>
      </c>
      <c r="F273" s="20">
        <f>B273+C273+D273+E273</f>
        <v>23</v>
      </c>
    </row>
    <row r="274" spans="1:6" x14ac:dyDescent="0.2">
      <c r="A274" s="30" t="s">
        <v>209</v>
      </c>
      <c r="B274" s="19">
        <v>35</v>
      </c>
      <c r="C274" s="19">
        <v>29</v>
      </c>
      <c r="D274" s="20">
        <v>9</v>
      </c>
      <c r="E274" s="20">
        <v>0</v>
      </c>
      <c r="F274" s="20">
        <f t="shared" ref="F274:F291" si="34">B274+C274+D274+E274</f>
        <v>73</v>
      </c>
    </row>
    <row r="275" spans="1:6" s="12" customFormat="1" x14ac:dyDescent="0.2">
      <c r="A275" s="32" t="s">
        <v>569</v>
      </c>
      <c r="B275" s="21">
        <f>SUM(B273:B274)</f>
        <v>52</v>
      </c>
      <c r="C275" s="21">
        <f>SUM(C273:C274)</f>
        <v>33</v>
      </c>
      <c r="D275" s="22">
        <f t="shared" ref="D275:E275" si="35">SUM(D273:D274)</f>
        <v>10</v>
      </c>
      <c r="E275" s="22">
        <f t="shared" si="35"/>
        <v>1</v>
      </c>
      <c r="F275" s="22">
        <f t="shared" si="34"/>
        <v>96</v>
      </c>
    </row>
    <row r="276" spans="1:6" x14ac:dyDescent="0.2">
      <c r="A276" s="51"/>
      <c r="B276" s="18"/>
      <c r="C276" s="18"/>
      <c r="D276" s="18"/>
      <c r="E276" s="18"/>
      <c r="F276" s="11"/>
    </row>
    <row r="277" spans="1:6" s="12" customFormat="1" x14ac:dyDescent="0.2">
      <c r="A277" s="52" t="s">
        <v>568</v>
      </c>
      <c r="B277" s="17"/>
      <c r="C277" s="17"/>
      <c r="D277" s="17"/>
      <c r="E277" s="17"/>
    </row>
    <row r="278" spans="1:6" x14ac:dyDescent="0.2">
      <c r="A278" s="30" t="s">
        <v>210</v>
      </c>
      <c r="B278" s="19">
        <v>12</v>
      </c>
      <c r="C278" s="19">
        <v>17</v>
      </c>
      <c r="D278" s="20">
        <v>8</v>
      </c>
      <c r="E278" s="20">
        <v>2</v>
      </c>
      <c r="F278" s="20">
        <f t="shared" si="34"/>
        <v>39</v>
      </c>
    </row>
    <row r="279" spans="1:6" x14ac:dyDescent="0.2">
      <c r="A279" s="30" t="s">
        <v>211</v>
      </c>
      <c r="B279" s="19">
        <v>35</v>
      </c>
      <c r="C279" s="19">
        <v>36</v>
      </c>
      <c r="D279" s="20">
        <v>6</v>
      </c>
      <c r="E279" s="20">
        <v>2</v>
      </c>
      <c r="F279" s="20">
        <f t="shared" si="34"/>
        <v>79</v>
      </c>
    </row>
    <row r="280" spans="1:6" x14ac:dyDescent="0.2">
      <c r="A280" s="30" t="s">
        <v>212</v>
      </c>
      <c r="B280" s="19">
        <v>24</v>
      </c>
      <c r="C280" s="19">
        <v>17</v>
      </c>
      <c r="D280" s="20">
        <v>8</v>
      </c>
      <c r="E280" s="20">
        <v>0</v>
      </c>
      <c r="F280" s="20">
        <f t="shared" si="34"/>
        <v>49</v>
      </c>
    </row>
    <row r="281" spans="1:6" s="12" customFormat="1" x14ac:dyDescent="0.2">
      <c r="A281" s="32" t="s">
        <v>571</v>
      </c>
      <c r="B281" s="21">
        <f>SUM(B278:B280)</f>
        <v>71</v>
      </c>
      <c r="C281" s="21">
        <f>SUM(C278:C280)</f>
        <v>70</v>
      </c>
      <c r="D281" s="22">
        <f t="shared" ref="D281:E281" si="36">SUM(D278:D280)</f>
        <v>22</v>
      </c>
      <c r="E281" s="22">
        <f t="shared" si="36"/>
        <v>4</v>
      </c>
      <c r="F281" s="22">
        <f t="shared" si="34"/>
        <v>167</v>
      </c>
    </row>
    <row r="282" spans="1:6" x14ac:dyDescent="0.2">
      <c r="A282" s="51"/>
      <c r="B282" s="18"/>
      <c r="C282" s="18"/>
      <c r="D282" s="18"/>
      <c r="E282" s="18"/>
      <c r="F282" s="11"/>
    </row>
    <row r="283" spans="1:6" s="12" customFormat="1" x14ac:dyDescent="0.2">
      <c r="A283" s="52" t="s">
        <v>572</v>
      </c>
      <c r="B283" s="17"/>
      <c r="C283" s="17"/>
      <c r="D283" s="17"/>
      <c r="E283" s="17"/>
    </row>
    <row r="284" spans="1:6" x14ac:dyDescent="0.2">
      <c r="A284" s="35" t="s">
        <v>213</v>
      </c>
      <c r="B284" s="20">
        <v>26</v>
      </c>
      <c r="C284" s="20">
        <v>14</v>
      </c>
      <c r="D284" s="20">
        <v>4</v>
      </c>
      <c r="E284" s="20">
        <v>0</v>
      </c>
      <c r="F284" s="20">
        <f t="shared" si="34"/>
        <v>44</v>
      </c>
    </row>
    <row r="285" spans="1:6" x14ac:dyDescent="0.2">
      <c r="A285" s="35" t="s">
        <v>214</v>
      </c>
      <c r="B285" s="20">
        <v>15</v>
      </c>
      <c r="C285" s="20">
        <v>12</v>
      </c>
      <c r="D285" s="20">
        <v>4</v>
      </c>
      <c r="E285" s="20">
        <v>2</v>
      </c>
      <c r="F285" s="20">
        <f t="shared" si="34"/>
        <v>33</v>
      </c>
    </row>
    <row r="286" spans="1:6" s="12" customFormat="1" x14ac:dyDescent="0.2">
      <c r="A286" s="36" t="s">
        <v>581</v>
      </c>
      <c r="B286" s="22">
        <f>SUM(B284:B285)</f>
        <v>41</v>
      </c>
      <c r="C286" s="22">
        <f>SUM(C284:C285)</f>
        <v>26</v>
      </c>
      <c r="D286" s="22">
        <f t="shared" ref="D286:E286" si="37">SUM(D284:D285)</f>
        <v>8</v>
      </c>
      <c r="E286" s="22">
        <f t="shared" si="37"/>
        <v>2</v>
      </c>
      <c r="F286" s="22">
        <f t="shared" si="34"/>
        <v>77</v>
      </c>
    </row>
    <row r="287" spans="1:6" x14ac:dyDescent="0.2">
      <c r="A287" s="51"/>
      <c r="B287" s="18"/>
      <c r="C287" s="18"/>
      <c r="D287" s="18"/>
      <c r="E287" s="18"/>
      <c r="F287" s="11"/>
    </row>
    <row r="288" spans="1:6" s="12" customFormat="1" x14ac:dyDescent="0.2">
      <c r="A288" s="52" t="s">
        <v>578</v>
      </c>
      <c r="B288" s="17"/>
      <c r="C288" s="17"/>
      <c r="D288" s="17"/>
      <c r="E288" s="17"/>
    </row>
    <row r="289" spans="1:6" x14ac:dyDescent="0.2">
      <c r="A289" s="35" t="s">
        <v>215</v>
      </c>
      <c r="B289" s="20">
        <v>34</v>
      </c>
      <c r="C289" s="20">
        <v>31</v>
      </c>
      <c r="D289" s="20">
        <v>9</v>
      </c>
      <c r="E289" s="20">
        <v>0</v>
      </c>
      <c r="F289" s="20">
        <f t="shared" si="34"/>
        <v>74</v>
      </c>
    </row>
    <row r="290" spans="1:6" x14ac:dyDescent="0.2">
      <c r="A290" s="35" t="s">
        <v>216</v>
      </c>
      <c r="B290" s="20">
        <v>27</v>
      </c>
      <c r="C290" s="20">
        <v>19</v>
      </c>
      <c r="D290" s="20">
        <v>10</v>
      </c>
      <c r="E290" s="20">
        <v>1</v>
      </c>
      <c r="F290" s="20">
        <f t="shared" si="34"/>
        <v>57</v>
      </c>
    </row>
    <row r="291" spans="1:6" s="12" customFormat="1" x14ac:dyDescent="0.2">
      <c r="A291" s="36" t="s">
        <v>575</v>
      </c>
      <c r="B291" s="22">
        <f>SUM(B289:B290)</f>
        <v>61</v>
      </c>
      <c r="C291" s="22">
        <f>SUM(C289:C290)</f>
        <v>50</v>
      </c>
      <c r="D291" s="22">
        <f t="shared" ref="D291:E291" si="38">SUM(D289:D290)</f>
        <v>19</v>
      </c>
      <c r="E291" s="22">
        <f t="shared" si="38"/>
        <v>1</v>
      </c>
      <c r="F291" s="22">
        <f t="shared" si="34"/>
        <v>131</v>
      </c>
    </row>
    <row r="292" spans="1:6" x14ac:dyDescent="0.2">
      <c r="A292" s="38"/>
      <c r="B292" s="18"/>
      <c r="C292" s="18"/>
      <c r="D292" s="18"/>
      <c r="E292" s="18"/>
      <c r="F292" s="18"/>
    </row>
    <row r="293" spans="1:6" ht="15" customHeight="1" x14ac:dyDescent="0.2">
      <c r="A293" s="56" t="s">
        <v>583</v>
      </c>
      <c r="B293" s="56"/>
      <c r="C293" s="56"/>
      <c r="D293" s="56"/>
      <c r="E293" s="56"/>
      <c r="F293" s="56"/>
    </row>
    <row r="294" spans="1:6" x14ac:dyDescent="0.2">
      <c r="A294" s="40" t="s">
        <v>577</v>
      </c>
      <c r="B294" s="19">
        <f>B275</f>
        <v>52</v>
      </c>
      <c r="C294" s="19">
        <f>C275</f>
        <v>33</v>
      </c>
      <c r="D294" s="20">
        <f t="shared" ref="D294:F294" si="39">D275</f>
        <v>10</v>
      </c>
      <c r="E294" s="20">
        <f t="shared" si="39"/>
        <v>1</v>
      </c>
      <c r="F294" s="20">
        <f t="shared" si="39"/>
        <v>96</v>
      </c>
    </row>
    <row r="295" spans="1:6" x14ac:dyDescent="0.2">
      <c r="A295" s="40" t="s">
        <v>568</v>
      </c>
      <c r="B295" s="19">
        <f>B281</f>
        <v>71</v>
      </c>
      <c r="C295" s="19">
        <f>C281</f>
        <v>70</v>
      </c>
      <c r="D295" s="20">
        <f t="shared" ref="D295:F295" si="40">D281</f>
        <v>22</v>
      </c>
      <c r="E295" s="20">
        <f t="shared" si="40"/>
        <v>4</v>
      </c>
      <c r="F295" s="20">
        <f t="shared" si="40"/>
        <v>167</v>
      </c>
    </row>
    <row r="296" spans="1:6" x14ac:dyDescent="0.2">
      <c r="A296" s="40" t="s">
        <v>572</v>
      </c>
      <c r="B296" s="19">
        <f>B286</f>
        <v>41</v>
      </c>
      <c r="C296" s="19">
        <f>C286</f>
        <v>26</v>
      </c>
      <c r="D296" s="20">
        <f t="shared" ref="D296:F296" si="41">D286</f>
        <v>8</v>
      </c>
      <c r="E296" s="20">
        <f t="shared" si="41"/>
        <v>2</v>
      </c>
      <c r="F296" s="20">
        <f t="shared" si="41"/>
        <v>77</v>
      </c>
    </row>
    <row r="297" spans="1:6" x14ac:dyDescent="0.2">
      <c r="A297" s="40" t="s">
        <v>578</v>
      </c>
      <c r="B297" s="19">
        <f>B291</f>
        <v>61</v>
      </c>
      <c r="C297" s="19">
        <f>C291</f>
        <v>50</v>
      </c>
      <c r="D297" s="20">
        <f t="shared" ref="D297:F297" si="42">D291</f>
        <v>19</v>
      </c>
      <c r="E297" s="20">
        <f t="shared" si="42"/>
        <v>1</v>
      </c>
      <c r="F297" s="20">
        <f t="shared" si="42"/>
        <v>131</v>
      </c>
    </row>
    <row r="298" spans="1:6" s="12" customFormat="1" x14ac:dyDescent="0.2">
      <c r="A298" s="40" t="s">
        <v>582</v>
      </c>
      <c r="B298" s="21">
        <f>SUM(B294:B297)</f>
        <v>225</v>
      </c>
      <c r="C298" s="21">
        <f>SUM(C294:C297)</f>
        <v>179</v>
      </c>
      <c r="D298" s="22">
        <f t="shared" ref="D298:F298" si="43">SUM(D294:D297)</f>
        <v>59</v>
      </c>
      <c r="E298" s="22">
        <f t="shared" si="43"/>
        <v>8</v>
      </c>
      <c r="F298" s="22">
        <f t="shared" si="43"/>
        <v>471</v>
      </c>
    </row>
    <row r="299" spans="1:6" s="7" customFormat="1" x14ac:dyDescent="0.2">
      <c r="A299" s="51"/>
      <c r="B299" s="18"/>
      <c r="C299" s="18"/>
      <c r="D299" s="18"/>
      <c r="E299" s="18"/>
      <c r="F299" s="18"/>
    </row>
    <row r="300" spans="1:6" s="4" customFormat="1" x14ac:dyDescent="0.2">
      <c r="A300" s="52" t="s">
        <v>584</v>
      </c>
      <c r="B300" s="17"/>
      <c r="C300" s="17"/>
      <c r="D300" s="17"/>
      <c r="E300" s="17"/>
      <c r="F300" s="17"/>
    </row>
    <row r="301" spans="1:6" x14ac:dyDescent="0.2">
      <c r="A301" s="30" t="s">
        <v>217</v>
      </c>
      <c r="B301" s="19">
        <v>9</v>
      </c>
      <c r="C301" s="19">
        <v>8</v>
      </c>
      <c r="D301" s="20">
        <v>5</v>
      </c>
      <c r="E301" s="20">
        <v>2</v>
      </c>
      <c r="F301" s="20">
        <f>B301+C301+D301+E301</f>
        <v>24</v>
      </c>
    </row>
    <row r="302" spans="1:6" x14ac:dyDescent="0.2">
      <c r="A302" s="30" t="s">
        <v>218</v>
      </c>
      <c r="B302" s="19">
        <v>15</v>
      </c>
      <c r="C302" s="19">
        <v>21</v>
      </c>
      <c r="D302" s="20">
        <v>7</v>
      </c>
      <c r="E302" s="20">
        <v>0</v>
      </c>
      <c r="F302" s="20">
        <f t="shared" ref="F302:F365" si="44">B302+C302+D302+E302</f>
        <v>43</v>
      </c>
    </row>
    <row r="303" spans="1:6" x14ac:dyDescent="0.2">
      <c r="A303" s="30" t="s">
        <v>219</v>
      </c>
      <c r="B303" s="19">
        <v>11</v>
      </c>
      <c r="C303" s="19">
        <v>6</v>
      </c>
      <c r="D303" s="20">
        <v>4</v>
      </c>
      <c r="E303" s="20">
        <v>0</v>
      </c>
      <c r="F303" s="20">
        <f t="shared" si="44"/>
        <v>21</v>
      </c>
    </row>
    <row r="304" spans="1:6" x14ac:dyDescent="0.2">
      <c r="A304" s="30" t="s">
        <v>220</v>
      </c>
      <c r="B304" s="19">
        <v>4</v>
      </c>
      <c r="C304" s="19">
        <v>2</v>
      </c>
      <c r="D304" s="20">
        <v>3</v>
      </c>
      <c r="E304" s="20">
        <v>0</v>
      </c>
      <c r="F304" s="20">
        <f t="shared" si="44"/>
        <v>9</v>
      </c>
    </row>
    <row r="305" spans="1:6" s="12" customFormat="1" x14ac:dyDescent="0.2">
      <c r="A305" s="32" t="s">
        <v>585</v>
      </c>
      <c r="B305" s="21">
        <f>SUM(B301:B304)</f>
        <v>39</v>
      </c>
      <c r="C305" s="21">
        <f>SUM(C301:C304)</f>
        <v>37</v>
      </c>
      <c r="D305" s="22">
        <f t="shared" ref="D305:E305" si="45">SUM(D301:D304)</f>
        <v>19</v>
      </c>
      <c r="E305" s="22">
        <f t="shared" si="45"/>
        <v>2</v>
      </c>
      <c r="F305" s="22">
        <f t="shared" si="44"/>
        <v>97</v>
      </c>
    </row>
    <row r="306" spans="1:6" x14ac:dyDescent="0.2">
      <c r="A306" s="51"/>
      <c r="B306" s="18"/>
      <c r="C306" s="18"/>
      <c r="D306" s="18"/>
      <c r="E306" s="18"/>
      <c r="F306" s="11"/>
    </row>
    <row r="307" spans="1:6" x14ac:dyDescent="0.2">
      <c r="A307" s="52" t="s">
        <v>586</v>
      </c>
      <c r="B307" s="18"/>
      <c r="C307" s="18"/>
      <c r="D307" s="18"/>
      <c r="E307" s="18"/>
      <c r="F307" s="11"/>
    </row>
    <row r="308" spans="1:6" x14ac:dyDescent="0.2">
      <c r="A308" s="43" t="s">
        <v>221</v>
      </c>
      <c r="B308" s="20">
        <v>27</v>
      </c>
      <c r="C308" s="20">
        <v>24</v>
      </c>
      <c r="D308" s="20">
        <v>8</v>
      </c>
      <c r="E308" s="20">
        <v>0</v>
      </c>
      <c r="F308" s="20">
        <f t="shared" si="44"/>
        <v>59</v>
      </c>
    </row>
    <row r="309" spans="1:6" x14ac:dyDescent="0.2">
      <c r="A309" s="30" t="s">
        <v>222</v>
      </c>
      <c r="B309" s="19">
        <v>20</v>
      </c>
      <c r="C309" s="19">
        <v>20</v>
      </c>
      <c r="D309" s="20">
        <v>10</v>
      </c>
      <c r="E309" s="20">
        <v>1</v>
      </c>
      <c r="F309" s="20">
        <f t="shared" si="44"/>
        <v>51</v>
      </c>
    </row>
    <row r="310" spans="1:6" x14ac:dyDescent="0.2">
      <c r="A310" s="30" t="s">
        <v>223</v>
      </c>
      <c r="B310" s="19">
        <v>16</v>
      </c>
      <c r="C310" s="19">
        <v>13</v>
      </c>
      <c r="D310" s="20">
        <v>10</v>
      </c>
      <c r="E310" s="20">
        <v>0</v>
      </c>
      <c r="F310" s="20">
        <f t="shared" si="44"/>
        <v>39</v>
      </c>
    </row>
    <row r="311" spans="1:6" x14ac:dyDescent="0.2">
      <c r="A311" s="30" t="s">
        <v>224</v>
      </c>
      <c r="B311" s="19">
        <v>67</v>
      </c>
      <c r="C311" s="19">
        <v>41</v>
      </c>
      <c r="D311" s="20">
        <v>16</v>
      </c>
      <c r="E311" s="20">
        <v>1</v>
      </c>
      <c r="F311" s="20">
        <f t="shared" si="44"/>
        <v>125</v>
      </c>
    </row>
    <row r="312" spans="1:6" x14ac:dyDescent="0.2">
      <c r="A312" s="30" t="s">
        <v>225</v>
      </c>
      <c r="B312" s="19">
        <v>36</v>
      </c>
      <c r="C312" s="19">
        <v>28</v>
      </c>
      <c r="D312" s="20">
        <v>10</v>
      </c>
      <c r="E312" s="20">
        <v>1</v>
      </c>
      <c r="F312" s="20">
        <f t="shared" si="44"/>
        <v>75</v>
      </c>
    </row>
    <row r="313" spans="1:6" x14ac:dyDescent="0.2">
      <c r="A313" s="30" t="s">
        <v>226</v>
      </c>
      <c r="B313" s="19">
        <v>51</v>
      </c>
      <c r="C313" s="19">
        <v>44</v>
      </c>
      <c r="D313" s="20">
        <v>21</v>
      </c>
      <c r="E313" s="20">
        <v>0</v>
      </c>
      <c r="F313" s="20">
        <f t="shared" si="44"/>
        <v>116</v>
      </c>
    </row>
    <row r="314" spans="1:6" x14ac:dyDescent="0.2">
      <c r="A314" s="30" t="s">
        <v>227</v>
      </c>
      <c r="B314" s="19">
        <v>38</v>
      </c>
      <c r="C314" s="19">
        <v>36</v>
      </c>
      <c r="D314" s="20">
        <v>15</v>
      </c>
      <c r="E314" s="20">
        <v>0</v>
      </c>
      <c r="F314" s="20">
        <f t="shared" si="44"/>
        <v>89</v>
      </c>
    </row>
    <row r="315" spans="1:6" x14ac:dyDescent="0.2">
      <c r="A315" s="30" t="s">
        <v>228</v>
      </c>
      <c r="B315" s="19">
        <v>42</v>
      </c>
      <c r="C315" s="19">
        <v>28</v>
      </c>
      <c r="D315" s="20">
        <v>10</v>
      </c>
      <c r="E315" s="20">
        <v>0</v>
      </c>
      <c r="F315" s="20">
        <f t="shared" si="44"/>
        <v>80</v>
      </c>
    </row>
    <row r="316" spans="1:6" x14ac:dyDescent="0.2">
      <c r="A316" s="30" t="s">
        <v>229</v>
      </c>
      <c r="B316" s="19">
        <v>55</v>
      </c>
      <c r="C316" s="19">
        <v>51</v>
      </c>
      <c r="D316" s="20">
        <v>16</v>
      </c>
      <c r="E316" s="20">
        <v>4</v>
      </c>
      <c r="F316" s="20">
        <f t="shared" si="44"/>
        <v>126</v>
      </c>
    </row>
    <row r="317" spans="1:6" x14ac:dyDescent="0.2">
      <c r="A317" s="30" t="s">
        <v>230</v>
      </c>
      <c r="B317" s="19">
        <v>34</v>
      </c>
      <c r="C317" s="19">
        <v>31</v>
      </c>
      <c r="D317" s="20">
        <v>10</v>
      </c>
      <c r="E317" s="20">
        <v>2</v>
      </c>
      <c r="F317" s="20">
        <f t="shared" si="44"/>
        <v>77</v>
      </c>
    </row>
    <row r="318" spans="1:6" x14ac:dyDescent="0.2">
      <c r="A318" s="30" t="s">
        <v>231</v>
      </c>
      <c r="B318" s="19">
        <v>36</v>
      </c>
      <c r="C318" s="19">
        <v>28</v>
      </c>
      <c r="D318" s="20">
        <v>9</v>
      </c>
      <c r="E318" s="20">
        <v>0</v>
      </c>
      <c r="F318" s="20">
        <f t="shared" si="44"/>
        <v>73</v>
      </c>
    </row>
    <row r="319" spans="1:6" x14ac:dyDescent="0.2">
      <c r="A319" s="30" t="s">
        <v>232</v>
      </c>
      <c r="B319" s="19">
        <v>45</v>
      </c>
      <c r="C319" s="19">
        <v>44</v>
      </c>
      <c r="D319" s="20">
        <v>16</v>
      </c>
      <c r="E319" s="20">
        <v>2</v>
      </c>
      <c r="F319" s="20">
        <f t="shared" si="44"/>
        <v>107</v>
      </c>
    </row>
    <row r="320" spans="1:6" x14ac:dyDescent="0.2">
      <c r="A320" s="30" t="s">
        <v>233</v>
      </c>
      <c r="B320" s="19">
        <v>20</v>
      </c>
      <c r="C320" s="19">
        <v>14</v>
      </c>
      <c r="D320" s="20">
        <v>13</v>
      </c>
      <c r="E320" s="20">
        <v>0</v>
      </c>
      <c r="F320" s="20">
        <f t="shared" si="44"/>
        <v>47</v>
      </c>
    </row>
    <row r="321" spans="1:6" x14ac:dyDescent="0.2">
      <c r="A321" s="30" t="s">
        <v>234</v>
      </c>
      <c r="B321" s="19">
        <v>42</v>
      </c>
      <c r="C321" s="19">
        <v>32</v>
      </c>
      <c r="D321" s="20">
        <v>21</v>
      </c>
      <c r="E321" s="20">
        <v>0</v>
      </c>
      <c r="F321" s="20">
        <f t="shared" si="44"/>
        <v>95</v>
      </c>
    </row>
    <row r="322" spans="1:6" x14ac:dyDescent="0.2">
      <c r="A322" s="30" t="s">
        <v>235</v>
      </c>
      <c r="B322" s="19">
        <v>20</v>
      </c>
      <c r="C322" s="19">
        <v>14</v>
      </c>
      <c r="D322" s="20">
        <v>9</v>
      </c>
      <c r="E322" s="20">
        <v>1</v>
      </c>
      <c r="F322" s="20">
        <f t="shared" si="44"/>
        <v>44</v>
      </c>
    </row>
    <row r="323" spans="1:6" x14ac:dyDescent="0.2">
      <c r="A323" s="30" t="s">
        <v>236</v>
      </c>
      <c r="B323" s="19">
        <v>13</v>
      </c>
      <c r="C323" s="19">
        <v>13</v>
      </c>
      <c r="D323" s="20">
        <v>3</v>
      </c>
      <c r="E323" s="20">
        <v>0</v>
      </c>
      <c r="F323" s="20">
        <f t="shared" si="44"/>
        <v>29</v>
      </c>
    </row>
    <row r="324" spans="1:6" x14ac:dyDescent="0.2">
      <c r="A324" s="30" t="s">
        <v>237</v>
      </c>
      <c r="B324" s="19">
        <v>69</v>
      </c>
      <c r="C324" s="19">
        <v>42</v>
      </c>
      <c r="D324" s="20">
        <v>15</v>
      </c>
      <c r="E324" s="20">
        <v>0</v>
      </c>
      <c r="F324" s="20">
        <f t="shared" si="44"/>
        <v>126</v>
      </c>
    </row>
    <row r="325" spans="1:6" x14ac:dyDescent="0.2">
      <c r="A325" s="30" t="s">
        <v>238</v>
      </c>
      <c r="B325" s="19">
        <v>61</v>
      </c>
      <c r="C325" s="19">
        <v>23</v>
      </c>
      <c r="D325" s="20">
        <v>4</v>
      </c>
      <c r="E325" s="20">
        <f>F325-(B325+C325+D325)</f>
        <v>0</v>
      </c>
      <c r="F325" s="20">
        <v>88</v>
      </c>
    </row>
    <row r="326" spans="1:6" x14ac:dyDescent="0.2">
      <c r="A326" s="30" t="s">
        <v>239</v>
      </c>
      <c r="B326" s="19">
        <v>43</v>
      </c>
      <c r="C326" s="19">
        <v>31</v>
      </c>
      <c r="D326" s="20">
        <v>14</v>
      </c>
      <c r="E326" s="20">
        <v>0</v>
      </c>
      <c r="F326" s="20">
        <f t="shared" si="44"/>
        <v>88</v>
      </c>
    </row>
    <row r="327" spans="1:6" x14ac:dyDescent="0.2">
      <c r="A327" s="30" t="s">
        <v>240</v>
      </c>
      <c r="B327" s="19">
        <v>25</v>
      </c>
      <c r="C327" s="19">
        <v>30</v>
      </c>
      <c r="D327" s="20">
        <v>7</v>
      </c>
      <c r="E327" s="20">
        <v>0</v>
      </c>
      <c r="F327" s="20">
        <f t="shared" si="44"/>
        <v>62</v>
      </c>
    </row>
    <row r="328" spans="1:6" x14ac:dyDescent="0.2">
      <c r="A328" s="30" t="s">
        <v>241</v>
      </c>
      <c r="B328" s="19">
        <v>30</v>
      </c>
      <c r="C328" s="19">
        <v>30</v>
      </c>
      <c r="D328" s="20">
        <v>14</v>
      </c>
      <c r="E328" s="20">
        <v>2</v>
      </c>
      <c r="F328" s="20">
        <f t="shared" si="44"/>
        <v>76</v>
      </c>
    </row>
    <row r="329" spans="1:6" x14ac:dyDescent="0.2">
      <c r="A329" s="30" t="s">
        <v>242</v>
      </c>
      <c r="B329" s="19">
        <v>28</v>
      </c>
      <c r="C329" s="19">
        <v>23</v>
      </c>
      <c r="D329" s="20">
        <v>13</v>
      </c>
      <c r="E329" s="20">
        <v>3</v>
      </c>
      <c r="F329" s="20">
        <f t="shared" si="44"/>
        <v>67</v>
      </c>
    </row>
    <row r="330" spans="1:6" x14ac:dyDescent="0.2">
      <c r="A330" s="30" t="s">
        <v>243</v>
      </c>
      <c r="B330" s="19">
        <v>26</v>
      </c>
      <c r="C330" s="19">
        <v>18</v>
      </c>
      <c r="D330" s="20">
        <v>9</v>
      </c>
      <c r="E330" s="20">
        <v>1</v>
      </c>
      <c r="F330" s="20">
        <f t="shared" si="44"/>
        <v>54</v>
      </c>
    </row>
    <row r="331" spans="1:6" x14ac:dyDescent="0.2">
      <c r="A331" s="30" t="s">
        <v>244</v>
      </c>
      <c r="B331" s="19">
        <v>45</v>
      </c>
      <c r="C331" s="19">
        <v>36</v>
      </c>
      <c r="D331" s="20">
        <v>13</v>
      </c>
      <c r="E331" s="20">
        <v>0</v>
      </c>
      <c r="F331" s="20">
        <f t="shared" si="44"/>
        <v>94</v>
      </c>
    </row>
    <row r="332" spans="1:6" x14ac:dyDescent="0.2">
      <c r="A332" s="30" t="s">
        <v>245</v>
      </c>
      <c r="B332" s="19">
        <v>2</v>
      </c>
      <c r="C332" s="19">
        <v>0</v>
      </c>
      <c r="D332" s="20">
        <v>2</v>
      </c>
      <c r="E332" s="20">
        <v>0</v>
      </c>
      <c r="F332" s="20">
        <f t="shared" si="44"/>
        <v>4</v>
      </c>
    </row>
    <row r="333" spans="1:6" x14ac:dyDescent="0.2">
      <c r="A333" s="30" t="s">
        <v>246</v>
      </c>
      <c r="B333" s="19">
        <v>52</v>
      </c>
      <c r="C333" s="19">
        <v>60</v>
      </c>
      <c r="D333" s="20">
        <v>14</v>
      </c>
      <c r="E333" s="20">
        <v>1</v>
      </c>
      <c r="F333" s="20">
        <f t="shared" si="44"/>
        <v>127</v>
      </c>
    </row>
    <row r="334" spans="1:6" x14ac:dyDescent="0.2">
      <c r="A334" s="30" t="s">
        <v>247</v>
      </c>
      <c r="B334" s="19">
        <v>29</v>
      </c>
      <c r="C334" s="19">
        <v>28</v>
      </c>
      <c r="D334" s="20">
        <v>9</v>
      </c>
      <c r="E334" s="20">
        <v>0</v>
      </c>
      <c r="F334" s="20">
        <f t="shared" si="44"/>
        <v>66</v>
      </c>
    </row>
    <row r="335" spans="1:6" x14ac:dyDescent="0.2">
      <c r="A335" s="30" t="s">
        <v>248</v>
      </c>
      <c r="B335" s="19">
        <v>20</v>
      </c>
      <c r="C335" s="19">
        <v>14</v>
      </c>
      <c r="D335" s="20">
        <v>7</v>
      </c>
      <c r="E335" s="20">
        <v>0</v>
      </c>
      <c r="F335" s="20">
        <f t="shared" si="44"/>
        <v>41</v>
      </c>
    </row>
    <row r="336" spans="1:6" x14ac:dyDescent="0.2">
      <c r="A336" s="30" t="s">
        <v>249</v>
      </c>
      <c r="B336" s="19">
        <v>9</v>
      </c>
      <c r="C336" s="19">
        <v>8</v>
      </c>
      <c r="D336" s="20">
        <v>2</v>
      </c>
      <c r="E336" s="20">
        <v>2</v>
      </c>
      <c r="F336" s="20">
        <f t="shared" si="44"/>
        <v>21</v>
      </c>
    </row>
    <row r="337" spans="1:6" x14ac:dyDescent="0.2">
      <c r="A337" s="30" t="s">
        <v>250</v>
      </c>
      <c r="B337" s="19">
        <v>51</v>
      </c>
      <c r="C337" s="19">
        <v>49</v>
      </c>
      <c r="D337" s="20">
        <v>16</v>
      </c>
      <c r="E337" s="20">
        <v>0</v>
      </c>
      <c r="F337" s="20">
        <f t="shared" si="44"/>
        <v>116</v>
      </c>
    </row>
    <row r="338" spans="1:6" x14ac:dyDescent="0.2">
      <c r="A338" s="30" t="s">
        <v>251</v>
      </c>
      <c r="B338" s="19">
        <v>37</v>
      </c>
      <c r="C338" s="19">
        <v>28</v>
      </c>
      <c r="D338" s="20">
        <v>17</v>
      </c>
      <c r="E338" s="20">
        <v>0</v>
      </c>
      <c r="F338" s="20">
        <f t="shared" si="44"/>
        <v>82</v>
      </c>
    </row>
    <row r="339" spans="1:6" x14ac:dyDescent="0.2">
      <c r="A339" s="30" t="s">
        <v>252</v>
      </c>
      <c r="B339" s="19">
        <v>39</v>
      </c>
      <c r="C339" s="19">
        <v>6</v>
      </c>
      <c r="D339" s="20">
        <v>17</v>
      </c>
      <c r="E339" s="20">
        <v>1</v>
      </c>
      <c r="F339" s="20">
        <f t="shared" si="44"/>
        <v>63</v>
      </c>
    </row>
    <row r="340" spans="1:6" x14ac:dyDescent="0.2">
      <c r="A340" s="30" t="s">
        <v>253</v>
      </c>
      <c r="B340" s="19">
        <v>22</v>
      </c>
      <c r="C340" s="19">
        <v>24</v>
      </c>
      <c r="D340" s="20">
        <v>11</v>
      </c>
      <c r="E340" s="20">
        <v>0</v>
      </c>
      <c r="F340" s="20">
        <f t="shared" si="44"/>
        <v>57</v>
      </c>
    </row>
    <row r="341" spans="1:6" x14ac:dyDescent="0.2">
      <c r="A341" s="30" t="s">
        <v>254</v>
      </c>
      <c r="B341" s="19">
        <v>20</v>
      </c>
      <c r="C341" s="19">
        <v>22</v>
      </c>
      <c r="D341" s="20">
        <v>9</v>
      </c>
      <c r="E341" s="20">
        <v>0</v>
      </c>
      <c r="F341" s="20">
        <f t="shared" si="44"/>
        <v>51</v>
      </c>
    </row>
    <row r="342" spans="1:6" x14ac:dyDescent="0.2">
      <c r="A342" s="30" t="s">
        <v>255</v>
      </c>
      <c r="B342" s="19">
        <v>9</v>
      </c>
      <c r="C342" s="19">
        <v>8</v>
      </c>
      <c r="D342" s="20">
        <v>0</v>
      </c>
      <c r="E342" s="20">
        <v>0</v>
      </c>
      <c r="F342" s="20">
        <f t="shared" si="44"/>
        <v>17</v>
      </c>
    </row>
    <row r="343" spans="1:6" x14ac:dyDescent="0.2">
      <c r="A343" s="30" t="s">
        <v>256</v>
      </c>
      <c r="B343" s="19">
        <v>13</v>
      </c>
      <c r="C343" s="19">
        <v>11</v>
      </c>
      <c r="D343" s="20">
        <v>2</v>
      </c>
      <c r="E343" s="20">
        <v>0</v>
      </c>
      <c r="F343" s="20">
        <f t="shared" si="44"/>
        <v>26</v>
      </c>
    </row>
    <row r="344" spans="1:6" x14ac:dyDescent="0.2">
      <c r="A344" s="30" t="s">
        <v>257</v>
      </c>
      <c r="B344" s="19">
        <v>36</v>
      </c>
      <c r="C344" s="19">
        <v>33</v>
      </c>
      <c r="D344" s="20">
        <v>11</v>
      </c>
      <c r="E344" s="20">
        <v>0</v>
      </c>
      <c r="F344" s="20">
        <f t="shared" si="44"/>
        <v>80</v>
      </c>
    </row>
    <row r="345" spans="1:6" x14ac:dyDescent="0.2">
      <c r="A345" s="30" t="s">
        <v>258</v>
      </c>
      <c r="B345" s="19">
        <v>33</v>
      </c>
      <c r="C345" s="19">
        <v>21</v>
      </c>
      <c r="D345" s="20">
        <v>14</v>
      </c>
      <c r="E345" s="20">
        <v>0</v>
      </c>
      <c r="F345" s="20">
        <f t="shared" si="44"/>
        <v>68</v>
      </c>
    </row>
    <row r="346" spans="1:6" x14ac:dyDescent="0.2">
      <c r="A346" s="30" t="s">
        <v>259</v>
      </c>
      <c r="B346" s="19">
        <v>21</v>
      </c>
      <c r="C346" s="19">
        <v>21</v>
      </c>
      <c r="D346" s="20">
        <v>17</v>
      </c>
      <c r="E346" s="20">
        <v>0</v>
      </c>
      <c r="F346" s="20">
        <f t="shared" si="44"/>
        <v>59</v>
      </c>
    </row>
    <row r="347" spans="1:6" x14ac:dyDescent="0.2">
      <c r="A347" s="30" t="s">
        <v>260</v>
      </c>
      <c r="B347" s="19">
        <v>33</v>
      </c>
      <c r="C347" s="19">
        <v>15</v>
      </c>
      <c r="D347" s="20">
        <v>4</v>
      </c>
      <c r="E347" s="20">
        <v>0</v>
      </c>
      <c r="F347" s="20">
        <f t="shared" si="44"/>
        <v>52</v>
      </c>
    </row>
    <row r="348" spans="1:6" x14ac:dyDescent="0.2">
      <c r="A348" s="30" t="s">
        <v>261</v>
      </c>
      <c r="B348" s="19">
        <v>25</v>
      </c>
      <c r="C348" s="19">
        <v>37</v>
      </c>
      <c r="D348" s="20">
        <v>8</v>
      </c>
      <c r="E348" s="20">
        <v>0</v>
      </c>
      <c r="F348" s="20">
        <f t="shared" si="44"/>
        <v>70</v>
      </c>
    </row>
    <row r="349" spans="1:6" x14ac:dyDescent="0.2">
      <c r="A349" s="30" t="s">
        <v>262</v>
      </c>
      <c r="B349" s="19">
        <v>9</v>
      </c>
      <c r="C349" s="19">
        <v>8</v>
      </c>
      <c r="D349" s="20">
        <v>8</v>
      </c>
      <c r="E349" s="20">
        <v>0</v>
      </c>
      <c r="F349" s="20">
        <f t="shared" si="44"/>
        <v>25</v>
      </c>
    </row>
    <row r="350" spans="1:6" s="12" customFormat="1" x14ac:dyDescent="0.2">
      <c r="A350" s="44" t="s">
        <v>587</v>
      </c>
      <c r="B350" s="22">
        <f>SUM(B308:B349)</f>
        <v>1349</v>
      </c>
      <c r="C350" s="22">
        <f>SUM(C308:C349)</f>
        <v>1087</v>
      </c>
      <c r="D350" s="22">
        <f t="shared" ref="D350:E350" si="46">SUM(D308:D349)</f>
        <v>454</v>
      </c>
      <c r="E350" s="22">
        <f t="shared" si="46"/>
        <v>22</v>
      </c>
      <c r="F350" s="22">
        <f t="shared" si="44"/>
        <v>2912</v>
      </c>
    </row>
    <row r="351" spans="1:6" x14ac:dyDescent="0.2">
      <c r="A351" s="47"/>
      <c r="B351" s="18"/>
      <c r="C351" s="18"/>
      <c r="D351" s="18"/>
      <c r="E351" s="18"/>
      <c r="F351" s="11"/>
    </row>
    <row r="352" spans="1:6" s="12" customFormat="1" x14ac:dyDescent="0.2">
      <c r="A352" s="48" t="s">
        <v>588</v>
      </c>
      <c r="B352" s="17"/>
      <c r="C352" s="17"/>
      <c r="D352" s="17"/>
      <c r="E352" s="17"/>
    </row>
    <row r="353" spans="1:6" x14ac:dyDescent="0.2">
      <c r="A353" s="43" t="s">
        <v>263</v>
      </c>
      <c r="B353" s="20">
        <v>43</v>
      </c>
      <c r="C353" s="20">
        <v>30</v>
      </c>
      <c r="D353" s="20">
        <v>14</v>
      </c>
      <c r="E353" s="20">
        <v>1</v>
      </c>
      <c r="F353" s="20">
        <f t="shared" si="44"/>
        <v>88</v>
      </c>
    </row>
    <row r="354" spans="1:6" x14ac:dyDescent="0.2">
      <c r="A354" s="30" t="s">
        <v>264</v>
      </c>
      <c r="B354" s="19">
        <v>35</v>
      </c>
      <c r="C354" s="19">
        <v>22</v>
      </c>
      <c r="D354" s="20">
        <v>10</v>
      </c>
      <c r="E354" s="20">
        <v>0</v>
      </c>
      <c r="F354" s="20">
        <f t="shared" si="44"/>
        <v>67</v>
      </c>
    </row>
    <row r="355" spans="1:6" x14ac:dyDescent="0.2">
      <c r="A355" s="30" t="s">
        <v>265</v>
      </c>
      <c r="B355" s="19">
        <v>25</v>
      </c>
      <c r="C355" s="19">
        <v>11</v>
      </c>
      <c r="D355" s="20">
        <v>10</v>
      </c>
      <c r="E355" s="20">
        <v>0</v>
      </c>
      <c r="F355" s="20">
        <f t="shared" si="44"/>
        <v>46</v>
      </c>
    </row>
    <row r="356" spans="1:6" x14ac:dyDescent="0.2">
      <c r="A356" s="30" t="s">
        <v>266</v>
      </c>
      <c r="B356" s="19">
        <v>13</v>
      </c>
      <c r="C356" s="19">
        <v>7</v>
      </c>
      <c r="D356" s="20">
        <v>3</v>
      </c>
      <c r="E356" s="20">
        <v>0</v>
      </c>
      <c r="F356" s="20">
        <f t="shared" si="44"/>
        <v>23</v>
      </c>
    </row>
    <row r="357" spans="1:6" x14ac:dyDescent="0.2">
      <c r="A357" s="30" t="s">
        <v>267</v>
      </c>
      <c r="B357" s="19">
        <v>8</v>
      </c>
      <c r="C357" s="19">
        <v>9</v>
      </c>
      <c r="D357" s="20">
        <v>8</v>
      </c>
      <c r="E357" s="20">
        <v>0</v>
      </c>
      <c r="F357" s="20">
        <f t="shared" si="44"/>
        <v>25</v>
      </c>
    </row>
    <row r="358" spans="1:6" x14ac:dyDescent="0.2">
      <c r="A358" s="30" t="s">
        <v>268</v>
      </c>
      <c r="B358" s="19">
        <v>19</v>
      </c>
      <c r="C358" s="19">
        <v>10</v>
      </c>
      <c r="D358" s="20">
        <v>8</v>
      </c>
      <c r="E358" s="20">
        <v>0</v>
      </c>
      <c r="F358" s="20">
        <f t="shared" si="44"/>
        <v>37</v>
      </c>
    </row>
    <row r="359" spans="1:6" s="12" customFormat="1" x14ac:dyDescent="0.2">
      <c r="A359" s="44" t="s">
        <v>589</v>
      </c>
      <c r="B359" s="22">
        <f>SUM(B353:B358)</f>
        <v>143</v>
      </c>
      <c r="C359" s="22">
        <f>SUM(C353:C358)</f>
        <v>89</v>
      </c>
      <c r="D359" s="22">
        <f t="shared" ref="D359:E359" si="47">SUM(D353:D358)</f>
        <v>53</v>
      </c>
      <c r="E359" s="22">
        <f t="shared" si="47"/>
        <v>1</v>
      </c>
      <c r="F359" s="22">
        <f t="shared" si="44"/>
        <v>286</v>
      </c>
    </row>
    <row r="360" spans="1:6" x14ac:dyDescent="0.2">
      <c r="A360" s="47"/>
      <c r="B360" s="18"/>
      <c r="C360" s="18"/>
      <c r="D360" s="18"/>
      <c r="E360" s="18"/>
      <c r="F360" s="11"/>
    </row>
    <row r="361" spans="1:6" s="12" customFormat="1" x14ac:dyDescent="0.2">
      <c r="A361" s="48" t="s">
        <v>590</v>
      </c>
      <c r="B361" s="17"/>
      <c r="C361" s="17"/>
      <c r="D361" s="17"/>
      <c r="E361" s="17"/>
    </row>
    <row r="362" spans="1:6" x14ac:dyDescent="0.2">
      <c r="A362" s="43" t="s">
        <v>269</v>
      </c>
      <c r="B362" s="20">
        <v>9</v>
      </c>
      <c r="C362" s="20">
        <v>7</v>
      </c>
      <c r="D362" s="20">
        <v>4</v>
      </c>
      <c r="E362" s="20">
        <v>0</v>
      </c>
      <c r="F362" s="20">
        <f t="shared" si="44"/>
        <v>20</v>
      </c>
    </row>
    <row r="363" spans="1:6" x14ac:dyDescent="0.2">
      <c r="A363" s="30" t="s">
        <v>270</v>
      </c>
      <c r="B363" s="19">
        <v>14</v>
      </c>
      <c r="C363" s="19">
        <v>8</v>
      </c>
      <c r="D363" s="20">
        <v>6</v>
      </c>
      <c r="E363" s="20">
        <v>0</v>
      </c>
      <c r="F363" s="20">
        <f t="shared" si="44"/>
        <v>28</v>
      </c>
    </row>
    <row r="364" spans="1:6" x14ac:dyDescent="0.2">
      <c r="A364" s="30" t="s">
        <v>271</v>
      </c>
      <c r="B364" s="19">
        <v>3</v>
      </c>
      <c r="C364" s="19">
        <v>3</v>
      </c>
      <c r="D364" s="20">
        <v>8</v>
      </c>
      <c r="E364" s="20">
        <v>0</v>
      </c>
      <c r="F364" s="20">
        <f t="shared" si="44"/>
        <v>14</v>
      </c>
    </row>
    <row r="365" spans="1:6" x14ac:dyDescent="0.2">
      <c r="A365" s="30" t="s">
        <v>272</v>
      </c>
      <c r="B365" s="19">
        <v>23</v>
      </c>
      <c r="C365" s="19">
        <v>17</v>
      </c>
      <c r="D365" s="20">
        <v>21</v>
      </c>
      <c r="E365" s="20">
        <v>1</v>
      </c>
      <c r="F365" s="20">
        <f t="shared" si="44"/>
        <v>62</v>
      </c>
    </row>
    <row r="366" spans="1:6" x14ac:dyDescent="0.2">
      <c r="A366" s="30" t="s">
        <v>273</v>
      </c>
      <c r="B366" s="19">
        <v>10</v>
      </c>
      <c r="C366" s="19">
        <v>16</v>
      </c>
      <c r="D366" s="20">
        <v>1</v>
      </c>
      <c r="E366" s="20">
        <v>1</v>
      </c>
      <c r="F366" s="20">
        <f t="shared" ref="F366:F429" si="48">B366+C366+D366+E366</f>
        <v>28</v>
      </c>
    </row>
    <row r="367" spans="1:6" x14ac:dyDescent="0.2">
      <c r="A367" s="30" t="s">
        <v>274</v>
      </c>
      <c r="B367" s="19">
        <v>7</v>
      </c>
      <c r="C367" s="19">
        <v>7</v>
      </c>
      <c r="D367" s="20">
        <v>5</v>
      </c>
      <c r="E367" s="20">
        <v>0</v>
      </c>
      <c r="F367" s="20">
        <f t="shared" si="48"/>
        <v>19</v>
      </c>
    </row>
    <row r="368" spans="1:6" s="12" customFormat="1" x14ac:dyDescent="0.2">
      <c r="A368" s="44" t="s">
        <v>592</v>
      </c>
      <c r="B368" s="22">
        <f>SUM(B362:B367)</f>
        <v>66</v>
      </c>
      <c r="C368" s="22">
        <f>SUM(C362:C367)</f>
        <v>58</v>
      </c>
      <c r="D368" s="22">
        <f t="shared" ref="D368:E368" si="49">SUM(D362:D367)</f>
        <v>45</v>
      </c>
      <c r="E368" s="22">
        <f t="shared" si="49"/>
        <v>2</v>
      </c>
      <c r="F368" s="22">
        <f t="shared" si="48"/>
        <v>171</v>
      </c>
    </row>
    <row r="369" spans="1:6" x14ac:dyDescent="0.2">
      <c r="A369" s="47"/>
      <c r="B369" s="18"/>
      <c r="C369" s="18"/>
      <c r="D369" s="18"/>
      <c r="E369" s="18"/>
      <c r="F369" s="11"/>
    </row>
    <row r="370" spans="1:6" s="12" customFormat="1" x14ac:dyDescent="0.2">
      <c r="A370" s="48" t="s">
        <v>591</v>
      </c>
      <c r="B370" s="17"/>
      <c r="C370" s="17"/>
      <c r="D370" s="17"/>
      <c r="E370" s="17"/>
    </row>
    <row r="371" spans="1:6" x14ac:dyDescent="0.2">
      <c r="A371" s="43" t="s">
        <v>275</v>
      </c>
      <c r="B371" s="20">
        <v>16</v>
      </c>
      <c r="C371" s="20">
        <v>10</v>
      </c>
      <c r="D371" s="20">
        <v>2</v>
      </c>
      <c r="E371" s="20">
        <v>0</v>
      </c>
      <c r="F371" s="20">
        <f t="shared" si="48"/>
        <v>28</v>
      </c>
    </row>
    <row r="372" spans="1:6" x14ac:dyDescent="0.2">
      <c r="A372" s="30" t="s">
        <v>276</v>
      </c>
      <c r="B372" s="34">
        <v>14</v>
      </c>
      <c r="C372" s="34">
        <v>12</v>
      </c>
      <c r="D372" s="23">
        <v>5</v>
      </c>
      <c r="E372" s="23">
        <v>1</v>
      </c>
      <c r="F372" s="20">
        <f t="shared" si="48"/>
        <v>32</v>
      </c>
    </row>
    <row r="373" spans="1:6" s="12" customFormat="1" x14ac:dyDescent="0.2">
      <c r="A373" s="44" t="s">
        <v>593</v>
      </c>
      <c r="B373" s="22">
        <f>SUM(B371:B372)</f>
        <v>30</v>
      </c>
      <c r="C373" s="22">
        <f>SUM(C371:C372)</f>
        <v>22</v>
      </c>
      <c r="D373" s="22">
        <f t="shared" ref="D373:E373" si="50">SUM(D371:D372)</f>
        <v>7</v>
      </c>
      <c r="E373" s="22">
        <f t="shared" si="50"/>
        <v>1</v>
      </c>
      <c r="F373" s="22">
        <f t="shared" si="48"/>
        <v>60</v>
      </c>
    </row>
    <row r="374" spans="1:6" x14ac:dyDescent="0.2">
      <c r="A374" s="47"/>
      <c r="B374" s="18"/>
      <c r="C374" s="18"/>
      <c r="D374" s="18"/>
      <c r="E374" s="18"/>
      <c r="F374" s="11"/>
    </row>
    <row r="375" spans="1:6" x14ac:dyDescent="0.2">
      <c r="A375" s="48" t="s">
        <v>594</v>
      </c>
      <c r="B375" s="18"/>
      <c r="C375" s="18"/>
      <c r="D375" s="18"/>
      <c r="E375" s="18"/>
      <c r="F375" s="11"/>
    </row>
    <row r="376" spans="1:6" x14ac:dyDescent="0.2">
      <c r="A376" s="43" t="s">
        <v>277</v>
      </c>
      <c r="B376" s="20">
        <v>47</v>
      </c>
      <c r="C376" s="20">
        <v>38</v>
      </c>
      <c r="D376" s="20">
        <v>12</v>
      </c>
      <c r="E376" s="20">
        <v>5</v>
      </c>
      <c r="F376" s="20">
        <f t="shared" si="48"/>
        <v>102</v>
      </c>
    </row>
    <row r="377" spans="1:6" x14ac:dyDescent="0.2">
      <c r="A377" s="30" t="s">
        <v>278</v>
      </c>
      <c r="B377" s="19">
        <v>35</v>
      </c>
      <c r="C377" s="19">
        <v>24</v>
      </c>
      <c r="D377" s="20">
        <v>15</v>
      </c>
      <c r="E377" s="20">
        <v>0</v>
      </c>
      <c r="F377" s="20">
        <f t="shared" si="48"/>
        <v>74</v>
      </c>
    </row>
    <row r="378" spans="1:6" x14ac:dyDescent="0.2">
      <c r="A378" s="30" t="s">
        <v>279</v>
      </c>
      <c r="B378" s="19">
        <v>28</v>
      </c>
      <c r="C378" s="19">
        <v>15</v>
      </c>
      <c r="D378" s="20">
        <v>13</v>
      </c>
      <c r="E378" s="20">
        <v>0</v>
      </c>
      <c r="F378" s="20">
        <f t="shared" si="48"/>
        <v>56</v>
      </c>
    </row>
    <row r="379" spans="1:6" x14ac:dyDescent="0.2">
      <c r="A379" s="30" t="s">
        <v>280</v>
      </c>
      <c r="B379" s="19">
        <v>22</v>
      </c>
      <c r="C379" s="19">
        <v>31</v>
      </c>
      <c r="D379" s="20">
        <v>12</v>
      </c>
      <c r="E379" s="20">
        <v>0</v>
      </c>
      <c r="F379" s="20">
        <f t="shared" si="48"/>
        <v>65</v>
      </c>
    </row>
    <row r="380" spans="1:6" x14ac:dyDescent="0.2">
      <c r="A380" s="30" t="s">
        <v>281</v>
      </c>
      <c r="B380" s="19">
        <v>15</v>
      </c>
      <c r="C380" s="19">
        <v>12</v>
      </c>
      <c r="D380" s="20">
        <v>4</v>
      </c>
      <c r="E380" s="20">
        <v>2</v>
      </c>
      <c r="F380" s="20">
        <f t="shared" si="48"/>
        <v>33</v>
      </c>
    </row>
    <row r="381" spans="1:6" x14ac:dyDescent="0.2">
      <c r="A381" s="30" t="s">
        <v>282</v>
      </c>
      <c r="B381" s="19">
        <v>24</v>
      </c>
      <c r="C381" s="19">
        <v>34</v>
      </c>
      <c r="D381" s="20">
        <v>12</v>
      </c>
      <c r="E381" s="20">
        <v>1</v>
      </c>
      <c r="F381" s="20">
        <f t="shared" si="48"/>
        <v>71</v>
      </c>
    </row>
    <row r="382" spans="1:6" x14ac:dyDescent="0.2">
      <c r="A382" s="30" t="s">
        <v>283</v>
      </c>
      <c r="B382" s="19">
        <v>36</v>
      </c>
      <c r="C382" s="19">
        <v>30</v>
      </c>
      <c r="D382" s="20">
        <v>10</v>
      </c>
      <c r="E382" s="20">
        <v>2</v>
      </c>
      <c r="F382" s="20">
        <f t="shared" si="48"/>
        <v>78</v>
      </c>
    </row>
    <row r="383" spans="1:6" x14ac:dyDescent="0.2">
      <c r="A383" s="30" t="s">
        <v>284</v>
      </c>
      <c r="B383" s="19">
        <v>20</v>
      </c>
      <c r="C383" s="19">
        <v>24</v>
      </c>
      <c r="D383" s="20">
        <v>5</v>
      </c>
      <c r="E383" s="20">
        <v>3</v>
      </c>
      <c r="F383" s="20">
        <f t="shared" si="48"/>
        <v>52</v>
      </c>
    </row>
    <row r="384" spans="1:6" x14ac:dyDescent="0.2">
      <c r="A384" s="30" t="s">
        <v>285</v>
      </c>
      <c r="B384" s="19">
        <v>20</v>
      </c>
      <c r="C384" s="19">
        <v>13</v>
      </c>
      <c r="D384" s="20">
        <v>5</v>
      </c>
      <c r="E384" s="20">
        <v>3</v>
      </c>
      <c r="F384" s="20">
        <f t="shared" si="48"/>
        <v>41</v>
      </c>
    </row>
    <row r="385" spans="1:6" x14ac:dyDescent="0.2">
      <c r="A385" s="30" t="s">
        <v>286</v>
      </c>
      <c r="B385" s="19">
        <v>6</v>
      </c>
      <c r="C385" s="19">
        <v>7</v>
      </c>
      <c r="D385" s="20">
        <v>3</v>
      </c>
      <c r="E385" s="20">
        <v>4</v>
      </c>
      <c r="F385" s="20">
        <f t="shared" si="48"/>
        <v>20</v>
      </c>
    </row>
    <row r="386" spans="1:6" x14ac:dyDescent="0.2">
      <c r="A386" s="30" t="s">
        <v>287</v>
      </c>
      <c r="B386" s="19">
        <v>40</v>
      </c>
      <c r="C386" s="19">
        <v>31</v>
      </c>
      <c r="D386" s="20">
        <v>9</v>
      </c>
      <c r="E386" s="20">
        <v>1</v>
      </c>
      <c r="F386" s="20">
        <f t="shared" si="48"/>
        <v>81</v>
      </c>
    </row>
    <row r="387" spans="1:6" x14ac:dyDescent="0.2">
      <c r="A387" s="30" t="s">
        <v>288</v>
      </c>
      <c r="B387" s="19">
        <v>30</v>
      </c>
      <c r="C387" s="19">
        <v>30</v>
      </c>
      <c r="D387" s="20">
        <v>14</v>
      </c>
      <c r="E387" s="20">
        <v>0</v>
      </c>
      <c r="F387" s="20">
        <f t="shared" si="48"/>
        <v>74</v>
      </c>
    </row>
    <row r="388" spans="1:6" x14ac:dyDescent="0.2">
      <c r="A388" s="30" t="s">
        <v>289</v>
      </c>
      <c r="B388" s="19">
        <v>25</v>
      </c>
      <c r="C388" s="19">
        <v>16</v>
      </c>
      <c r="D388" s="20">
        <v>8</v>
      </c>
      <c r="E388" s="20">
        <v>0</v>
      </c>
      <c r="F388" s="20">
        <f t="shared" si="48"/>
        <v>49</v>
      </c>
    </row>
    <row r="389" spans="1:6" x14ac:dyDescent="0.2">
      <c r="A389" s="30" t="s">
        <v>290</v>
      </c>
      <c r="B389" s="19">
        <v>43</v>
      </c>
      <c r="C389" s="19">
        <v>26</v>
      </c>
      <c r="D389" s="20">
        <v>14</v>
      </c>
      <c r="E389" s="20">
        <v>3</v>
      </c>
      <c r="F389" s="20">
        <f t="shared" si="48"/>
        <v>86</v>
      </c>
    </row>
    <row r="390" spans="1:6" x14ac:dyDescent="0.2">
      <c r="A390" s="30" t="s">
        <v>291</v>
      </c>
      <c r="B390" s="19">
        <v>44</v>
      </c>
      <c r="C390" s="19">
        <v>36</v>
      </c>
      <c r="D390" s="20">
        <v>20</v>
      </c>
      <c r="E390" s="20">
        <v>0</v>
      </c>
      <c r="F390" s="20">
        <f t="shared" si="48"/>
        <v>100</v>
      </c>
    </row>
    <row r="391" spans="1:6" x14ac:dyDescent="0.2">
      <c r="A391" s="31" t="s">
        <v>292</v>
      </c>
      <c r="B391" s="19">
        <v>2</v>
      </c>
      <c r="C391" s="19">
        <v>0</v>
      </c>
      <c r="D391" s="20">
        <v>1</v>
      </c>
      <c r="E391" s="20">
        <v>0</v>
      </c>
      <c r="F391" s="20">
        <f t="shared" si="48"/>
        <v>3</v>
      </c>
    </row>
    <row r="392" spans="1:6" x14ac:dyDescent="0.2">
      <c r="A392" s="30" t="s">
        <v>293</v>
      </c>
      <c r="B392" s="19">
        <v>28</v>
      </c>
      <c r="C392" s="19">
        <v>31</v>
      </c>
      <c r="D392" s="20">
        <v>22</v>
      </c>
      <c r="E392" s="20">
        <v>4</v>
      </c>
      <c r="F392" s="20">
        <f t="shared" si="48"/>
        <v>85</v>
      </c>
    </row>
    <row r="393" spans="1:6" x14ac:dyDescent="0.2">
      <c r="A393" s="30" t="s">
        <v>294</v>
      </c>
      <c r="B393" s="19">
        <v>18</v>
      </c>
      <c r="C393" s="19">
        <v>26</v>
      </c>
      <c r="D393" s="20">
        <v>13</v>
      </c>
      <c r="E393" s="20">
        <v>0</v>
      </c>
      <c r="F393" s="20">
        <f t="shared" si="48"/>
        <v>57</v>
      </c>
    </row>
    <row r="394" spans="1:6" x14ac:dyDescent="0.2">
      <c r="A394" s="30" t="s">
        <v>295</v>
      </c>
      <c r="B394" s="19">
        <v>24</v>
      </c>
      <c r="C394" s="19">
        <v>17</v>
      </c>
      <c r="D394" s="20">
        <v>5</v>
      </c>
      <c r="E394" s="20">
        <v>0</v>
      </c>
      <c r="F394" s="20">
        <f t="shared" si="48"/>
        <v>46</v>
      </c>
    </row>
    <row r="395" spans="1:6" x14ac:dyDescent="0.2">
      <c r="A395" s="30" t="s">
        <v>296</v>
      </c>
      <c r="B395" s="19">
        <v>29</v>
      </c>
      <c r="C395" s="19">
        <v>18</v>
      </c>
      <c r="D395" s="20">
        <v>4</v>
      </c>
      <c r="E395" s="20">
        <v>0</v>
      </c>
      <c r="F395" s="20">
        <f t="shared" si="48"/>
        <v>51</v>
      </c>
    </row>
    <row r="396" spans="1:6" x14ac:dyDescent="0.2">
      <c r="A396" s="30" t="s">
        <v>297</v>
      </c>
      <c r="B396" s="19">
        <v>20</v>
      </c>
      <c r="C396" s="19">
        <v>19</v>
      </c>
      <c r="D396" s="20">
        <v>11</v>
      </c>
      <c r="E396" s="20">
        <v>0</v>
      </c>
      <c r="F396" s="20">
        <f t="shared" si="48"/>
        <v>50</v>
      </c>
    </row>
    <row r="397" spans="1:6" x14ac:dyDescent="0.2">
      <c r="A397" s="30" t="s">
        <v>298</v>
      </c>
      <c r="B397" s="19">
        <v>10</v>
      </c>
      <c r="C397" s="19">
        <v>10</v>
      </c>
      <c r="D397" s="20">
        <v>6</v>
      </c>
      <c r="E397" s="20">
        <v>0</v>
      </c>
      <c r="F397" s="20">
        <f t="shared" si="48"/>
        <v>26</v>
      </c>
    </row>
    <row r="398" spans="1:6" x14ac:dyDescent="0.2">
      <c r="A398" s="30" t="s">
        <v>299</v>
      </c>
      <c r="B398" s="19">
        <v>17</v>
      </c>
      <c r="C398" s="19">
        <v>17</v>
      </c>
      <c r="D398" s="20">
        <v>4</v>
      </c>
      <c r="E398" s="20">
        <v>5</v>
      </c>
      <c r="F398" s="20">
        <f t="shared" si="48"/>
        <v>43</v>
      </c>
    </row>
    <row r="399" spans="1:6" x14ac:dyDescent="0.2">
      <c r="A399" s="30" t="s">
        <v>300</v>
      </c>
      <c r="B399" s="19">
        <v>19</v>
      </c>
      <c r="C399" s="19">
        <v>6</v>
      </c>
      <c r="D399" s="20">
        <v>1</v>
      </c>
      <c r="E399" s="20">
        <v>0</v>
      </c>
      <c r="F399" s="20">
        <f t="shared" si="48"/>
        <v>26</v>
      </c>
    </row>
    <row r="400" spans="1:6" x14ac:dyDescent="0.2">
      <c r="A400" s="30" t="s">
        <v>301</v>
      </c>
      <c r="B400" s="19">
        <v>19</v>
      </c>
      <c r="C400" s="19">
        <v>19</v>
      </c>
      <c r="D400" s="20">
        <v>9</v>
      </c>
      <c r="E400" s="20">
        <v>2</v>
      </c>
      <c r="F400" s="20">
        <f t="shared" si="48"/>
        <v>49</v>
      </c>
    </row>
    <row r="401" spans="1:6" x14ac:dyDescent="0.2">
      <c r="A401" s="30" t="s">
        <v>302</v>
      </c>
      <c r="B401" s="19">
        <v>22</v>
      </c>
      <c r="C401" s="19">
        <v>18</v>
      </c>
      <c r="D401" s="20">
        <v>7</v>
      </c>
      <c r="E401" s="20">
        <v>0</v>
      </c>
      <c r="F401" s="20">
        <f t="shared" si="48"/>
        <v>47</v>
      </c>
    </row>
    <row r="402" spans="1:6" x14ac:dyDescent="0.2">
      <c r="A402" s="30" t="s">
        <v>303</v>
      </c>
      <c r="B402" s="19">
        <v>39</v>
      </c>
      <c r="C402" s="19">
        <v>24</v>
      </c>
      <c r="D402" s="20">
        <v>13</v>
      </c>
      <c r="E402" s="20">
        <v>1</v>
      </c>
      <c r="F402" s="20">
        <f t="shared" si="48"/>
        <v>77</v>
      </c>
    </row>
    <row r="403" spans="1:6" x14ac:dyDescent="0.2">
      <c r="A403" s="30" t="s">
        <v>304</v>
      </c>
      <c r="B403" s="19">
        <v>23</v>
      </c>
      <c r="C403" s="19">
        <v>22</v>
      </c>
      <c r="D403" s="20">
        <v>8</v>
      </c>
      <c r="E403" s="20">
        <v>3</v>
      </c>
      <c r="F403" s="20">
        <f t="shared" si="48"/>
        <v>56</v>
      </c>
    </row>
    <row r="404" spans="1:6" x14ac:dyDescent="0.2">
      <c r="A404" s="30" t="s">
        <v>305</v>
      </c>
      <c r="B404" s="19">
        <v>41</v>
      </c>
      <c r="C404" s="19">
        <v>62</v>
      </c>
      <c r="D404" s="20">
        <v>20</v>
      </c>
      <c r="E404" s="20">
        <v>7</v>
      </c>
      <c r="F404" s="20">
        <f t="shared" si="48"/>
        <v>130</v>
      </c>
    </row>
    <row r="405" spans="1:6" x14ac:dyDescent="0.2">
      <c r="A405" s="30" t="s">
        <v>306</v>
      </c>
      <c r="B405" s="19">
        <v>41</v>
      </c>
      <c r="C405" s="19">
        <v>42</v>
      </c>
      <c r="D405" s="20">
        <v>13</v>
      </c>
      <c r="E405" s="20">
        <v>5</v>
      </c>
      <c r="F405" s="20">
        <f t="shared" si="48"/>
        <v>101</v>
      </c>
    </row>
    <row r="406" spans="1:6" x14ac:dyDescent="0.2">
      <c r="A406" s="30" t="s">
        <v>307</v>
      </c>
      <c r="B406" s="19">
        <v>21</v>
      </c>
      <c r="C406" s="19">
        <v>18</v>
      </c>
      <c r="D406" s="20">
        <v>15</v>
      </c>
      <c r="E406" s="20">
        <v>2</v>
      </c>
      <c r="F406" s="20">
        <f t="shared" si="48"/>
        <v>56</v>
      </c>
    </row>
    <row r="407" spans="1:6" x14ac:dyDescent="0.2">
      <c r="A407" s="30" t="s">
        <v>308</v>
      </c>
      <c r="B407" s="19">
        <v>6</v>
      </c>
      <c r="C407" s="19">
        <v>10</v>
      </c>
      <c r="D407" s="20">
        <v>7</v>
      </c>
      <c r="E407" s="20">
        <v>0</v>
      </c>
      <c r="F407" s="20">
        <f t="shared" si="48"/>
        <v>23</v>
      </c>
    </row>
    <row r="408" spans="1:6" x14ac:dyDescent="0.2">
      <c r="A408" s="30" t="s">
        <v>309</v>
      </c>
      <c r="B408" s="19">
        <v>39</v>
      </c>
      <c r="C408" s="19">
        <v>51</v>
      </c>
      <c r="D408" s="20">
        <v>24</v>
      </c>
      <c r="E408" s="20">
        <v>1</v>
      </c>
      <c r="F408" s="20">
        <f t="shared" si="48"/>
        <v>115</v>
      </c>
    </row>
    <row r="409" spans="1:6" x14ac:dyDescent="0.2">
      <c r="A409" s="30" t="s">
        <v>310</v>
      </c>
      <c r="B409" s="19">
        <v>12</v>
      </c>
      <c r="C409" s="19">
        <v>12</v>
      </c>
      <c r="D409" s="20">
        <v>9</v>
      </c>
      <c r="E409" s="20">
        <v>1</v>
      </c>
      <c r="F409" s="20">
        <f t="shared" si="48"/>
        <v>34</v>
      </c>
    </row>
    <row r="410" spans="1:6" x14ac:dyDescent="0.2">
      <c r="A410" s="30" t="s">
        <v>311</v>
      </c>
      <c r="B410" s="19">
        <v>38</v>
      </c>
      <c r="C410" s="19">
        <v>41</v>
      </c>
      <c r="D410" s="20">
        <v>18</v>
      </c>
      <c r="E410" s="20">
        <v>2</v>
      </c>
      <c r="F410" s="20">
        <f t="shared" si="48"/>
        <v>99</v>
      </c>
    </row>
    <row r="411" spans="1:6" x14ac:dyDescent="0.2">
      <c r="A411" s="30" t="s">
        <v>312</v>
      </c>
      <c r="B411" s="19">
        <v>11</v>
      </c>
      <c r="C411" s="19">
        <v>18</v>
      </c>
      <c r="D411" s="20">
        <v>8</v>
      </c>
      <c r="E411" s="20">
        <v>2</v>
      </c>
      <c r="F411" s="20">
        <f t="shared" si="48"/>
        <v>39</v>
      </c>
    </row>
    <row r="412" spans="1:6" x14ac:dyDescent="0.2">
      <c r="A412" s="30" t="s">
        <v>313</v>
      </c>
      <c r="B412" s="19">
        <v>57</v>
      </c>
      <c r="C412" s="19">
        <v>53</v>
      </c>
      <c r="D412" s="20">
        <v>12</v>
      </c>
      <c r="E412" s="20">
        <v>2</v>
      </c>
      <c r="F412" s="20">
        <f t="shared" si="48"/>
        <v>124</v>
      </c>
    </row>
    <row r="413" spans="1:6" x14ac:dyDescent="0.2">
      <c r="A413" s="30" t="s">
        <v>314</v>
      </c>
      <c r="B413" s="19">
        <v>19</v>
      </c>
      <c r="C413" s="19">
        <v>20</v>
      </c>
      <c r="D413" s="20">
        <v>8</v>
      </c>
      <c r="E413" s="20">
        <v>4</v>
      </c>
      <c r="F413" s="20">
        <f t="shared" si="48"/>
        <v>51</v>
      </c>
    </row>
    <row r="414" spans="1:6" x14ac:dyDescent="0.2">
      <c r="A414" s="30" t="s">
        <v>315</v>
      </c>
      <c r="B414" s="19">
        <v>6</v>
      </c>
      <c r="C414" s="19">
        <v>17</v>
      </c>
      <c r="D414" s="20">
        <v>8</v>
      </c>
      <c r="E414" s="20">
        <v>1</v>
      </c>
      <c r="F414" s="20">
        <f t="shared" si="48"/>
        <v>32</v>
      </c>
    </row>
    <row r="415" spans="1:6" x14ac:dyDescent="0.2">
      <c r="A415" s="30" t="s">
        <v>316</v>
      </c>
      <c r="B415" s="19">
        <v>21</v>
      </c>
      <c r="C415" s="19">
        <v>26</v>
      </c>
      <c r="D415" s="20">
        <v>13</v>
      </c>
      <c r="E415" s="20">
        <v>5</v>
      </c>
      <c r="F415" s="20">
        <f t="shared" si="48"/>
        <v>65</v>
      </c>
    </row>
    <row r="416" spans="1:6" x14ac:dyDescent="0.2">
      <c r="A416" s="30" t="s">
        <v>317</v>
      </c>
      <c r="B416" s="19">
        <v>22</v>
      </c>
      <c r="C416" s="19">
        <v>29</v>
      </c>
      <c r="D416" s="20">
        <v>10</v>
      </c>
      <c r="E416" s="20">
        <v>3</v>
      </c>
      <c r="F416" s="20">
        <f t="shared" si="48"/>
        <v>64</v>
      </c>
    </row>
    <row r="417" spans="1:6" x14ac:dyDescent="0.2">
      <c r="A417" s="30" t="s">
        <v>318</v>
      </c>
      <c r="B417" s="19">
        <v>10</v>
      </c>
      <c r="C417" s="19">
        <v>28</v>
      </c>
      <c r="D417" s="20">
        <v>13</v>
      </c>
      <c r="E417" s="20">
        <v>1</v>
      </c>
      <c r="F417" s="20">
        <f t="shared" si="48"/>
        <v>52</v>
      </c>
    </row>
    <row r="418" spans="1:6" x14ac:dyDescent="0.2">
      <c r="A418" s="30" t="s">
        <v>319</v>
      </c>
      <c r="B418" s="19">
        <v>13</v>
      </c>
      <c r="C418" s="19">
        <v>20</v>
      </c>
      <c r="D418" s="20">
        <v>4</v>
      </c>
      <c r="E418" s="20">
        <v>2</v>
      </c>
      <c r="F418" s="20">
        <f t="shared" si="48"/>
        <v>39</v>
      </c>
    </row>
    <row r="419" spans="1:6" x14ac:dyDescent="0.2">
      <c r="A419" s="30" t="s">
        <v>320</v>
      </c>
      <c r="B419" s="19">
        <v>25</v>
      </c>
      <c r="C419" s="19">
        <v>28</v>
      </c>
      <c r="D419" s="20">
        <v>15</v>
      </c>
      <c r="E419" s="20">
        <v>0</v>
      </c>
      <c r="F419" s="20">
        <f t="shared" si="48"/>
        <v>68</v>
      </c>
    </row>
    <row r="420" spans="1:6" x14ac:dyDescent="0.2">
      <c r="A420" s="30" t="s">
        <v>321</v>
      </c>
      <c r="B420" s="19">
        <v>12</v>
      </c>
      <c r="C420" s="19">
        <v>13</v>
      </c>
      <c r="D420" s="20">
        <v>4</v>
      </c>
      <c r="E420" s="20">
        <v>2</v>
      </c>
      <c r="F420" s="20">
        <f t="shared" si="48"/>
        <v>31</v>
      </c>
    </row>
    <row r="421" spans="1:6" x14ac:dyDescent="0.2">
      <c r="A421" s="30" t="s">
        <v>322</v>
      </c>
      <c r="B421" s="19">
        <v>9</v>
      </c>
      <c r="C421" s="19">
        <v>17</v>
      </c>
      <c r="D421" s="20">
        <v>6</v>
      </c>
      <c r="E421" s="20">
        <v>2</v>
      </c>
      <c r="F421" s="20">
        <f t="shared" si="48"/>
        <v>34</v>
      </c>
    </row>
    <row r="422" spans="1:6" x14ac:dyDescent="0.2">
      <c r="A422" s="30" t="s">
        <v>323</v>
      </c>
      <c r="B422" s="19">
        <v>28</v>
      </c>
      <c r="C422" s="19">
        <v>35</v>
      </c>
      <c r="D422" s="20">
        <v>18</v>
      </c>
      <c r="E422" s="20">
        <v>2</v>
      </c>
      <c r="F422" s="20">
        <f t="shared" si="48"/>
        <v>83</v>
      </c>
    </row>
    <row r="423" spans="1:6" x14ac:dyDescent="0.2">
      <c r="A423" s="30" t="s">
        <v>324</v>
      </c>
      <c r="B423" s="19">
        <v>9</v>
      </c>
      <c r="C423" s="19">
        <v>14</v>
      </c>
      <c r="D423" s="20">
        <v>8</v>
      </c>
      <c r="E423" s="20">
        <v>2</v>
      </c>
      <c r="F423" s="20">
        <f t="shared" si="48"/>
        <v>33</v>
      </c>
    </row>
    <row r="424" spans="1:6" x14ac:dyDescent="0.2">
      <c r="A424" s="30" t="s">
        <v>325</v>
      </c>
      <c r="B424" s="19">
        <v>20</v>
      </c>
      <c r="C424" s="19">
        <v>31</v>
      </c>
      <c r="D424" s="20">
        <v>5</v>
      </c>
      <c r="E424" s="20">
        <v>0</v>
      </c>
      <c r="F424" s="20">
        <f t="shared" si="48"/>
        <v>56</v>
      </c>
    </row>
    <row r="425" spans="1:6" x14ac:dyDescent="0.2">
      <c r="A425" s="30" t="s">
        <v>326</v>
      </c>
      <c r="B425" s="19">
        <v>11</v>
      </c>
      <c r="C425" s="19">
        <v>21</v>
      </c>
      <c r="D425" s="20">
        <v>6</v>
      </c>
      <c r="E425" s="20">
        <v>1</v>
      </c>
      <c r="F425" s="20">
        <f t="shared" si="48"/>
        <v>39</v>
      </c>
    </row>
    <row r="426" spans="1:6" x14ac:dyDescent="0.2">
      <c r="A426" s="30" t="s">
        <v>327</v>
      </c>
      <c r="B426" s="19">
        <v>15</v>
      </c>
      <c r="C426" s="19">
        <v>28</v>
      </c>
      <c r="D426" s="20">
        <v>10</v>
      </c>
      <c r="E426" s="20">
        <v>2</v>
      </c>
      <c r="F426" s="20">
        <f t="shared" si="48"/>
        <v>55</v>
      </c>
    </row>
    <row r="427" spans="1:6" x14ac:dyDescent="0.2">
      <c r="A427" s="30" t="s">
        <v>328</v>
      </c>
      <c r="B427" s="19">
        <v>13</v>
      </c>
      <c r="C427" s="19">
        <v>11</v>
      </c>
      <c r="D427" s="20">
        <v>6</v>
      </c>
      <c r="E427" s="20">
        <v>0</v>
      </c>
      <c r="F427" s="20">
        <f t="shared" si="48"/>
        <v>30</v>
      </c>
    </row>
    <row r="428" spans="1:6" x14ac:dyDescent="0.2">
      <c r="A428" s="30" t="s">
        <v>329</v>
      </c>
      <c r="B428" s="19">
        <v>31</v>
      </c>
      <c r="C428" s="19">
        <v>11</v>
      </c>
      <c r="D428" s="20">
        <v>8</v>
      </c>
      <c r="E428" s="20">
        <v>1</v>
      </c>
      <c r="F428" s="20">
        <f t="shared" si="48"/>
        <v>51</v>
      </c>
    </row>
    <row r="429" spans="1:6" x14ac:dyDescent="0.2">
      <c r="A429" s="30" t="s">
        <v>330</v>
      </c>
      <c r="B429" s="19">
        <v>10</v>
      </c>
      <c r="C429" s="19">
        <v>9</v>
      </c>
      <c r="D429" s="20">
        <v>9</v>
      </c>
      <c r="E429" s="20">
        <v>2</v>
      </c>
      <c r="F429" s="20">
        <f t="shared" si="48"/>
        <v>30</v>
      </c>
    </row>
    <row r="430" spans="1:6" x14ac:dyDescent="0.2">
      <c r="A430" s="30" t="s">
        <v>331</v>
      </c>
      <c r="B430" s="19">
        <v>15</v>
      </c>
      <c r="C430" s="19">
        <v>20</v>
      </c>
      <c r="D430" s="20">
        <v>6</v>
      </c>
      <c r="E430" s="20">
        <v>2</v>
      </c>
      <c r="F430" s="20">
        <f t="shared" ref="F430:F491" si="51">B430+C430+D430+E430</f>
        <v>43</v>
      </c>
    </row>
    <row r="431" spans="1:6" x14ac:dyDescent="0.2">
      <c r="A431" s="30" t="s">
        <v>332</v>
      </c>
      <c r="B431" s="19">
        <v>34</v>
      </c>
      <c r="C431" s="19">
        <v>41</v>
      </c>
      <c r="D431" s="20">
        <v>9</v>
      </c>
      <c r="E431" s="20">
        <v>2</v>
      </c>
      <c r="F431" s="20">
        <f t="shared" si="51"/>
        <v>86</v>
      </c>
    </row>
    <row r="432" spans="1:6" x14ac:dyDescent="0.2">
      <c r="A432" s="30" t="s">
        <v>333</v>
      </c>
      <c r="B432" s="19">
        <v>12</v>
      </c>
      <c r="C432" s="19">
        <v>14</v>
      </c>
      <c r="D432" s="20">
        <v>4</v>
      </c>
      <c r="E432" s="20">
        <v>0</v>
      </c>
      <c r="F432" s="20">
        <f t="shared" si="51"/>
        <v>30</v>
      </c>
    </row>
    <row r="433" spans="1:6" x14ac:dyDescent="0.2">
      <c r="A433" s="30" t="s">
        <v>334</v>
      </c>
      <c r="B433" s="19">
        <v>14</v>
      </c>
      <c r="C433" s="19">
        <v>15</v>
      </c>
      <c r="D433" s="20">
        <v>5</v>
      </c>
      <c r="E433" s="20">
        <v>1</v>
      </c>
      <c r="F433" s="20">
        <f t="shared" si="51"/>
        <v>35</v>
      </c>
    </row>
    <row r="434" spans="1:6" x14ac:dyDescent="0.2">
      <c r="A434" s="30" t="s">
        <v>335</v>
      </c>
      <c r="B434" s="19">
        <v>14</v>
      </c>
      <c r="C434" s="19">
        <v>13</v>
      </c>
      <c r="D434" s="20">
        <v>5</v>
      </c>
      <c r="E434" s="20">
        <v>2</v>
      </c>
      <c r="F434" s="20">
        <f t="shared" si="51"/>
        <v>34</v>
      </c>
    </row>
    <row r="435" spans="1:6" x14ac:dyDescent="0.2">
      <c r="A435" s="30" t="s">
        <v>336</v>
      </c>
      <c r="B435" s="19">
        <v>14</v>
      </c>
      <c r="C435" s="19">
        <v>12</v>
      </c>
      <c r="D435" s="20">
        <v>7</v>
      </c>
      <c r="E435" s="20">
        <v>0</v>
      </c>
      <c r="F435" s="20">
        <f t="shared" si="51"/>
        <v>33</v>
      </c>
    </row>
    <row r="436" spans="1:6" x14ac:dyDescent="0.2">
      <c r="A436" s="30" t="s">
        <v>337</v>
      </c>
      <c r="B436" s="19">
        <v>15</v>
      </c>
      <c r="C436" s="19">
        <v>15</v>
      </c>
      <c r="D436" s="20">
        <v>6</v>
      </c>
      <c r="E436" s="20">
        <v>4</v>
      </c>
      <c r="F436" s="20">
        <f t="shared" si="51"/>
        <v>40</v>
      </c>
    </row>
    <row r="437" spans="1:6" x14ac:dyDescent="0.2">
      <c r="A437" s="30" t="s">
        <v>338</v>
      </c>
      <c r="B437" s="19">
        <v>67</v>
      </c>
      <c r="C437" s="19">
        <v>54</v>
      </c>
      <c r="D437" s="20">
        <v>37</v>
      </c>
      <c r="E437" s="20">
        <v>5</v>
      </c>
      <c r="F437" s="20">
        <f t="shared" si="51"/>
        <v>163</v>
      </c>
    </row>
    <row r="438" spans="1:6" x14ac:dyDescent="0.2">
      <c r="A438" s="30" t="s">
        <v>339</v>
      </c>
      <c r="B438" s="19">
        <v>14</v>
      </c>
      <c r="C438" s="19">
        <v>10</v>
      </c>
      <c r="D438" s="20">
        <v>10</v>
      </c>
      <c r="E438" s="20">
        <v>1</v>
      </c>
      <c r="F438" s="20">
        <f t="shared" si="51"/>
        <v>35</v>
      </c>
    </row>
    <row r="439" spans="1:6" x14ac:dyDescent="0.2">
      <c r="A439" s="30" t="s">
        <v>340</v>
      </c>
      <c r="B439" s="19">
        <v>26</v>
      </c>
      <c r="C439" s="19">
        <v>38</v>
      </c>
      <c r="D439" s="20">
        <v>2</v>
      </c>
      <c r="E439" s="20">
        <v>2</v>
      </c>
      <c r="F439" s="20">
        <f t="shared" si="51"/>
        <v>68</v>
      </c>
    </row>
    <row r="440" spans="1:6" x14ac:dyDescent="0.2">
      <c r="A440" s="30" t="s">
        <v>341</v>
      </c>
      <c r="B440" s="19">
        <v>4</v>
      </c>
      <c r="C440" s="19">
        <v>14</v>
      </c>
      <c r="D440" s="20">
        <v>6</v>
      </c>
      <c r="E440" s="20">
        <v>0</v>
      </c>
      <c r="F440" s="20">
        <f t="shared" si="51"/>
        <v>24</v>
      </c>
    </row>
    <row r="441" spans="1:6" x14ac:dyDescent="0.2">
      <c r="A441" s="30" t="s">
        <v>342</v>
      </c>
      <c r="B441" s="19">
        <v>98</v>
      </c>
      <c r="C441" s="19">
        <v>73</v>
      </c>
      <c r="D441" s="20">
        <v>32</v>
      </c>
      <c r="E441" s="20">
        <v>3</v>
      </c>
      <c r="F441" s="20">
        <f t="shared" si="51"/>
        <v>206</v>
      </c>
    </row>
    <row r="442" spans="1:6" x14ac:dyDescent="0.2">
      <c r="A442" s="30" t="s">
        <v>343</v>
      </c>
      <c r="B442" s="19">
        <v>8</v>
      </c>
      <c r="C442" s="19">
        <v>17</v>
      </c>
      <c r="D442" s="20">
        <v>6</v>
      </c>
      <c r="E442" s="20">
        <v>1</v>
      </c>
      <c r="F442" s="20">
        <f t="shared" si="51"/>
        <v>32</v>
      </c>
    </row>
    <row r="443" spans="1:6" x14ac:dyDescent="0.2">
      <c r="A443" s="30" t="s">
        <v>344</v>
      </c>
      <c r="B443" s="19">
        <v>17</v>
      </c>
      <c r="C443" s="19">
        <v>20</v>
      </c>
      <c r="D443" s="20">
        <v>8</v>
      </c>
      <c r="E443" s="20">
        <v>0</v>
      </c>
      <c r="F443" s="20">
        <f t="shared" si="51"/>
        <v>45</v>
      </c>
    </row>
    <row r="444" spans="1:6" x14ac:dyDescent="0.2">
      <c r="A444" s="30" t="s">
        <v>345</v>
      </c>
      <c r="B444" s="19">
        <v>14</v>
      </c>
      <c r="C444" s="19">
        <v>7</v>
      </c>
      <c r="D444" s="20">
        <v>4</v>
      </c>
      <c r="E444" s="20">
        <v>2</v>
      </c>
      <c r="F444" s="20">
        <f t="shared" si="51"/>
        <v>27</v>
      </c>
    </row>
    <row r="445" spans="1:6" x14ac:dyDescent="0.2">
      <c r="A445" s="30" t="s">
        <v>346</v>
      </c>
      <c r="B445" s="19">
        <v>31</v>
      </c>
      <c r="C445" s="19">
        <v>44</v>
      </c>
      <c r="D445" s="20">
        <v>19</v>
      </c>
      <c r="E445" s="20">
        <v>0</v>
      </c>
      <c r="F445" s="20">
        <f t="shared" si="51"/>
        <v>94</v>
      </c>
    </row>
    <row r="446" spans="1:6" x14ac:dyDescent="0.2">
      <c r="A446" s="30" t="s">
        <v>347</v>
      </c>
      <c r="B446" s="19">
        <v>8</v>
      </c>
      <c r="C446" s="19">
        <v>9</v>
      </c>
      <c r="D446" s="20">
        <v>5</v>
      </c>
      <c r="E446" s="20">
        <v>1</v>
      </c>
      <c r="F446" s="20">
        <f t="shared" si="51"/>
        <v>23</v>
      </c>
    </row>
    <row r="447" spans="1:6" x14ac:dyDescent="0.2">
      <c r="A447" s="30" t="s">
        <v>348</v>
      </c>
      <c r="B447" s="19">
        <v>34</v>
      </c>
      <c r="C447" s="19">
        <v>25</v>
      </c>
      <c r="D447" s="20">
        <v>12</v>
      </c>
      <c r="E447" s="20">
        <v>3</v>
      </c>
      <c r="F447" s="20">
        <f t="shared" si="51"/>
        <v>74</v>
      </c>
    </row>
    <row r="448" spans="1:6" x14ac:dyDescent="0.2">
      <c r="A448" s="30" t="s">
        <v>349</v>
      </c>
      <c r="B448" s="19">
        <v>12</v>
      </c>
      <c r="C448" s="19">
        <v>10</v>
      </c>
      <c r="D448" s="20">
        <v>12</v>
      </c>
      <c r="E448" s="20">
        <v>0</v>
      </c>
      <c r="F448" s="20">
        <f t="shared" si="51"/>
        <v>34</v>
      </c>
    </row>
    <row r="449" spans="1:6" x14ac:dyDescent="0.2">
      <c r="A449" s="30" t="s">
        <v>350</v>
      </c>
      <c r="B449" s="19">
        <v>26</v>
      </c>
      <c r="C449" s="19">
        <v>21</v>
      </c>
      <c r="D449" s="20">
        <v>10</v>
      </c>
      <c r="E449" s="20">
        <v>0</v>
      </c>
      <c r="F449" s="20">
        <f t="shared" si="51"/>
        <v>57</v>
      </c>
    </row>
    <row r="450" spans="1:6" x14ac:dyDescent="0.2">
      <c r="A450" s="30" t="s">
        <v>351</v>
      </c>
      <c r="B450" s="19">
        <v>25</v>
      </c>
      <c r="C450" s="19">
        <v>31</v>
      </c>
      <c r="D450" s="20">
        <v>11</v>
      </c>
      <c r="E450" s="20">
        <v>0</v>
      </c>
      <c r="F450" s="20">
        <f t="shared" si="51"/>
        <v>67</v>
      </c>
    </row>
    <row r="451" spans="1:6" x14ac:dyDescent="0.2">
      <c r="A451" s="30" t="s">
        <v>352</v>
      </c>
      <c r="B451" s="19">
        <v>7</v>
      </c>
      <c r="C451" s="19">
        <v>12</v>
      </c>
      <c r="D451" s="20">
        <v>7</v>
      </c>
      <c r="E451" s="20">
        <v>1</v>
      </c>
      <c r="F451" s="20">
        <f t="shared" si="51"/>
        <v>27</v>
      </c>
    </row>
    <row r="452" spans="1:6" x14ac:dyDescent="0.2">
      <c r="A452" s="30" t="s">
        <v>353</v>
      </c>
      <c r="B452" s="19">
        <v>12</v>
      </c>
      <c r="C452" s="19">
        <v>21</v>
      </c>
      <c r="D452" s="20">
        <v>4</v>
      </c>
      <c r="E452" s="20">
        <v>1</v>
      </c>
      <c r="F452" s="20">
        <f t="shared" si="51"/>
        <v>38</v>
      </c>
    </row>
    <row r="453" spans="1:6" x14ac:dyDescent="0.2">
      <c r="A453" s="30" t="s">
        <v>354</v>
      </c>
      <c r="B453" s="19">
        <v>7</v>
      </c>
      <c r="C453" s="19">
        <v>6</v>
      </c>
      <c r="D453" s="20">
        <v>5</v>
      </c>
      <c r="E453" s="20">
        <v>0</v>
      </c>
      <c r="F453" s="20">
        <f t="shared" si="51"/>
        <v>18</v>
      </c>
    </row>
    <row r="454" spans="1:6" x14ac:dyDescent="0.2">
      <c r="A454" s="30" t="s">
        <v>355</v>
      </c>
      <c r="B454" s="19">
        <v>15</v>
      </c>
      <c r="C454" s="19">
        <v>14</v>
      </c>
      <c r="D454" s="20">
        <v>7</v>
      </c>
      <c r="E454" s="20">
        <v>1</v>
      </c>
      <c r="F454" s="20">
        <f t="shared" si="51"/>
        <v>37</v>
      </c>
    </row>
    <row r="455" spans="1:6" x14ac:dyDescent="0.2">
      <c r="A455" s="30" t="s">
        <v>356</v>
      </c>
      <c r="B455" s="19">
        <v>11</v>
      </c>
      <c r="C455" s="19">
        <v>11</v>
      </c>
      <c r="D455" s="20">
        <v>4</v>
      </c>
      <c r="E455" s="20">
        <v>0</v>
      </c>
      <c r="F455" s="20">
        <f t="shared" si="51"/>
        <v>26</v>
      </c>
    </row>
    <row r="456" spans="1:6" x14ac:dyDescent="0.2">
      <c r="A456" s="30" t="s">
        <v>357</v>
      </c>
      <c r="B456" s="19">
        <v>14</v>
      </c>
      <c r="C456" s="19">
        <v>24</v>
      </c>
      <c r="D456" s="20">
        <v>12</v>
      </c>
      <c r="E456" s="20">
        <v>2</v>
      </c>
      <c r="F456" s="20">
        <f t="shared" si="51"/>
        <v>52</v>
      </c>
    </row>
    <row r="457" spans="1:6" x14ac:dyDescent="0.2">
      <c r="A457" s="30" t="s">
        <v>358</v>
      </c>
      <c r="B457" s="19">
        <v>9</v>
      </c>
      <c r="C457" s="19">
        <v>12</v>
      </c>
      <c r="D457" s="20">
        <v>5</v>
      </c>
      <c r="E457" s="20">
        <v>0</v>
      </c>
      <c r="F457" s="20">
        <f t="shared" si="51"/>
        <v>26</v>
      </c>
    </row>
    <row r="458" spans="1:6" x14ac:dyDescent="0.2">
      <c r="A458" s="30" t="s">
        <v>359</v>
      </c>
      <c r="B458" s="19">
        <v>18</v>
      </c>
      <c r="C458" s="19">
        <v>22</v>
      </c>
      <c r="D458" s="20">
        <v>6</v>
      </c>
      <c r="E458" s="20">
        <v>1</v>
      </c>
      <c r="F458" s="20">
        <f t="shared" si="51"/>
        <v>47</v>
      </c>
    </row>
    <row r="459" spans="1:6" x14ac:dyDescent="0.2">
      <c r="A459" s="30" t="s">
        <v>360</v>
      </c>
      <c r="B459" s="19">
        <v>24</v>
      </c>
      <c r="C459" s="19">
        <v>28</v>
      </c>
      <c r="D459" s="20">
        <v>7</v>
      </c>
      <c r="E459" s="20">
        <v>2</v>
      </c>
      <c r="F459" s="20">
        <f t="shared" si="51"/>
        <v>61</v>
      </c>
    </row>
    <row r="460" spans="1:6" s="12" customFormat="1" x14ac:dyDescent="0.2">
      <c r="A460" s="32" t="s">
        <v>595</v>
      </c>
      <c r="B460" s="41">
        <f>SUM(B376:B459)</f>
        <v>1864</v>
      </c>
      <c r="C460" s="41">
        <f>SUM(C376:C459)</f>
        <v>1912</v>
      </c>
      <c r="D460" s="41">
        <f t="shared" ref="D460:E460" si="52">SUM(D376:D459)</f>
        <v>810</v>
      </c>
      <c r="E460" s="41">
        <f t="shared" si="52"/>
        <v>128</v>
      </c>
      <c r="F460" s="22">
        <f t="shared" si="51"/>
        <v>4714</v>
      </c>
    </row>
    <row r="461" spans="1:6" x14ac:dyDescent="0.2">
      <c r="A461" s="47"/>
      <c r="B461" s="45"/>
      <c r="C461" s="45"/>
      <c r="D461" s="45"/>
      <c r="E461" s="45"/>
      <c r="F461" s="11"/>
    </row>
    <row r="462" spans="1:6" s="12" customFormat="1" x14ac:dyDescent="0.2">
      <c r="A462" s="48" t="s">
        <v>596</v>
      </c>
      <c r="B462" s="46"/>
      <c r="C462" s="46"/>
      <c r="D462" s="46"/>
      <c r="E462" s="46"/>
    </row>
    <row r="463" spans="1:6" x14ac:dyDescent="0.2">
      <c r="A463" s="30" t="s">
        <v>361</v>
      </c>
      <c r="B463" s="42">
        <v>57</v>
      </c>
      <c r="C463" s="42">
        <v>43</v>
      </c>
      <c r="D463" s="13">
        <v>14</v>
      </c>
      <c r="E463" s="13">
        <v>2</v>
      </c>
      <c r="F463" s="20">
        <f t="shared" si="51"/>
        <v>116</v>
      </c>
    </row>
    <row r="464" spans="1:6" x14ac:dyDescent="0.2">
      <c r="A464" s="30" t="s">
        <v>362</v>
      </c>
      <c r="B464" s="19">
        <v>39</v>
      </c>
      <c r="C464" s="19">
        <v>22</v>
      </c>
      <c r="D464" s="20">
        <v>9</v>
      </c>
      <c r="E464" s="20">
        <v>0</v>
      </c>
      <c r="F464" s="20">
        <f t="shared" si="51"/>
        <v>70</v>
      </c>
    </row>
    <row r="465" spans="1:6" x14ac:dyDescent="0.2">
      <c r="A465" s="30" t="s">
        <v>363</v>
      </c>
      <c r="B465" s="19">
        <v>5</v>
      </c>
      <c r="C465" s="19">
        <v>4</v>
      </c>
      <c r="D465" s="20">
        <v>2</v>
      </c>
      <c r="E465" s="20">
        <v>0</v>
      </c>
      <c r="F465" s="20">
        <f t="shared" si="51"/>
        <v>11</v>
      </c>
    </row>
    <row r="466" spans="1:6" x14ac:dyDescent="0.2">
      <c r="A466" s="30" t="s">
        <v>364</v>
      </c>
      <c r="B466" s="19">
        <v>30</v>
      </c>
      <c r="C466" s="19">
        <v>22</v>
      </c>
      <c r="D466" s="20">
        <v>7</v>
      </c>
      <c r="E466" s="20">
        <v>1</v>
      </c>
      <c r="F466" s="20">
        <f t="shared" si="51"/>
        <v>60</v>
      </c>
    </row>
    <row r="467" spans="1:6" x14ac:dyDescent="0.2">
      <c r="A467" s="30" t="s">
        <v>365</v>
      </c>
      <c r="B467" s="19">
        <v>12</v>
      </c>
      <c r="C467" s="19">
        <v>8</v>
      </c>
      <c r="D467" s="20">
        <v>12</v>
      </c>
      <c r="E467" s="20">
        <v>0</v>
      </c>
      <c r="F467" s="20">
        <f t="shared" si="51"/>
        <v>32</v>
      </c>
    </row>
    <row r="468" spans="1:6" x14ac:dyDescent="0.2">
      <c r="A468" s="30" t="s">
        <v>366</v>
      </c>
      <c r="B468" s="19">
        <v>14</v>
      </c>
      <c r="C468" s="19">
        <v>9</v>
      </c>
      <c r="D468" s="20">
        <v>4</v>
      </c>
      <c r="E468" s="20">
        <v>1</v>
      </c>
      <c r="F468" s="20">
        <f t="shared" si="51"/>
        <v>28</v>
      </c>
    </row>
    <row r="469" spans="1:6" x14ac:dyDescent="0.2">
      <c r="A469" s="30" t="s">
        <v>367</v>
      </c>
      <c r="B469" s="19">
        <v>23</v>
      </c>
      <c r="C469" s="19">
        <v>22</v>
      </c>
      <c r="D469" s="20">
        <v>10</v>
      </c>
      <c r="E469" s="20">
        <v>0</v>
      </c>
      <c r="F469" s="20">
        <f t="shared" si="51"/>
        <v>55</v>
      </c>
    </row>
    <row r="470" spans="1:6" x14ac:dyDescent="0.2">
      <c r="A470" s="30" t="s">
        <v>368</v>
      </c>
      <c r="B470" s="19">
        <v>2</v>
      </c>
      <c r="C470" s="19">
        <v>7</v>
      </c>
      <c r="D470" s="20">
        <v>0</v>
      </c>
      <c r="E470" s="20">
        <v>0</v>
      </c>
      <c r="F470" s="20">
        <f t="shared" si="51"/>
        <v>9</v>
      </c>
    </row>
    <row r="471" spans="1:6" x14ac:dyDescent="0.2">
      <c r="A471" s="30" t="s">
        <v>369</v>
      </c>
      <c r="B471" s="19">
        <v>18</v>
      </c>
      <c r="C471" s="19">
        <v>20</v>
      </c>
      <c r="D471" s="20">
        <v>9</v>
      </c>
      <c r="E471" s="20">
        <v>0</v>
      </c>
      <c r="F471" s="20">
        <f t="shared" si="51"/>
        <v>47</v>
      </c>
    </row>
    <row r="472" spans="1:6" x14ac:dyDescent="0.2">
      <c r="A472" s="30" t="s">
        <v>370</v>
      </c>
      <c r="B472" s="19">
        <v>5</v>
      </c>
      <c r="C472" s="19">
        <v>10</v>
      </c>
      <c r="D472" s="20">
        <v>4</v>
      </c>
      <c r="E472" s="20">
        <v>0</v>
      </c>
      <c r="F472" s="20">
        <f t="shared" si="51"/>
        <v>19</v>
      </c>
    </row>
    <row r="473" spans="1:6" s="12" customFormat="1" x14ac:dyDescent="0.2">
      <c r="A473" s="32" t="s">
        <v>597</v>
      </c>
      <c r="B473" s="41">
        <f>SUM(B463:B472)</f>
        <v>205</v>
      </c>
      <c r="C473" s="41">
        <f>SUM(C463:C472)</f>
        <v>167</v>
      </c>
      <c r="D473" s="41">
        <f t="shared" ref="D473:E473" si="53">SUM(D463:D472)</f>
        <v>71</v>
      </c>
      <c r="E473" s="41">
        <f t="shared" si="53"/>
        <v>4</v>
      </c>
      <c r="F473" s="20">
        <f t="shared" si="51"/>
        <v>447</v>
      </c>
    </row>
    <row r="474" spans="1:6" x14ac:dyDescent="0.2">
      <c r="A474" s="47"/>
      <c r="B474" s="45"/>
      <c r="C474" s="45"/>
      <c r="D474" s="45"/>
      <c r="E474" s="45"/>
      <c r="F474" s="11"/>
    </row>
    <row r="475" spans="1:6" s="12" customFormat="1" x14ac:dyDescent="0.2">
      <c r="A475" s="48" t="s">
        <v>598</v>
      </c>
      <c r="B475" s="46"/>
      <c r="C475" s="46"/>
      <c r="D475" s="46"/>
      <c r="E475" s="46"/>
    </row>
    <row r="476" spans="1:6" x14ac:dyDescent="0.2">
      <c r="A476" s="30" t="s">
        <v>371</v>
      </c>
      <c r="B476" s="42">
        <v>13</v>
      </c>
      <c r="C476" s="42">
        <v>6</v>
      </c>
      <c r="D476" s="13">
        <v>13</v>
      </c>
      <c r="E476" s="13">
        <v>0</v>
      </c>
      <c r="F476" s="20">
        <f t="shared" si="51"/>
        <v>32</v>
      </c>
    </row>
    <row r="477" spans="1:6" x14ac:dyDescent="0.2">
      <c r="A477" s="30" t="s">
        <v>372</v>
      </c>
      <c r="B477" s="19">
        <v>5</v>
      </c>
      <c r="C477" s="19">
        <v>14</v>
      </c>
      <c r="D477" s="20">
        <v>4</v>
      </c>
      <c r="E477" s="20">
        <v>0</v>
      </c>
      <c r="F477" s="20">
        <f t="shared" si="51"/>
        <v>23</v>
      </c>
    </row>
    <row r="478" spans="1:6" s="12" customFormat="1" x14ac:dyDescent="0.2">
      <c r="A478" s="32" t="s">
        <v>599</v>
      </c>
      <c r="B478" s="41">
        <f>SUM(B476:B477)</f>
        <v>18</v>
      </c>
      <c r="C478" s="41">
        <f>SUM(C476:C477)</f>
        <v>20</v>
      </c>
      <c r="D478" s="41">
        <f t="shared" ref="D478:E478" si="54">SUM(D476:D477)</f>
        <v>17</v>
      </c>
      <c r="E478" s="41">
        <f t="shared" si="54"/>
        <v>0</v>
      </c>
      <c r="F478" s="20">
        <f t="shared" si="51"/>
        <v>55</v>
      </c>
    </row>
    <row r="479" spans="1:6" x14ac:dyDescent="0.2">
      <c r="A479" s="47"/>
      <c r="B479" s="45"/>
      <c r="C479" s="45"/>
      <c r="D479" s="45"/>
      <c r="E479" s="45"/>
      <c r="F479" s="11"/>
    </row>
    <row r="480" spans="1:6" s="12" customFormat="1" x14ac:dyDescent="0.2">
      <c r="A480" s="48" t="s">
        <v>600</v>
      </c>
      <c r="B480" s="46"/>
      <c r="C480" s="46"/>
      <c r="D480" s="46"/>
      <c r="E480" s="46"/>
    </row>
    <row r="481" spans="1:6" x14ac:dyDescent="0.2">
      <c r="A481" s="30" t="s">
        <v>373</v>
      </c>
      <c r="B481" s="42">
        <v>6</v>
      </c>
      <c r="C481" s="42">
        <v>10</v>
      </c>
      <c r="D481" s="13">
        <v>1</v>
      </c>
      <c r="E481" s="13">
        <v>0</v>
      </c>
      <c r="F481" s="20">
        <f t="shared" si="51"/>
        <v>17</v>
      </c>
    </row>
    <row r="482" spans="1:6" x14ac:dyDescent="0.2">
      <c r="A482" s="30" t="s">
        <v>374</v>
      </c>
      <c r="B482" s="19">
        <v>15</v>
      </c>
      <c r="C482" s="19">
        <v>3</v>
      </c>
      <c r="D482" s="20">
        <v>0</v>
      </c>
      <c r="E482" s="20">
        <v>0</v>
      </c>
      <c r="F482" s="20">
        <f t="shared" si="51"/>
        <v>18</v>
      </c>
    </row>
    <row r="483" spans="1:6" x14ac:dyDescent="0.2">
      <c r="A483" s="30" t="s">
        <v>375</v>
      </c>
      <c r="B483" s="19">
        <v>16</v>
      </c>
      <c r="C483" s="19">
        <v>5</v>
      </c>
      <c r="D483" s="20">
        <v>7</v>
      </c>
      <c r="E483" s="20">
        <v>1</v>
      </c>
      <c r="F483" s="20">
        <f t="shared" si="51"/>
        <v>29</v>
      </c>
    </row>
    <row r="484" spans="1:6" s="12" customFormat="1" x14ac:dyDescent="0.2">
      <c r="A484" s="32" t="s">
        <v>601</v>
      </c>
      <c r="B484" s="21">
        <f>SUM(B481:B483)</f>
        <v>37</v>
      </c>
      <c r="C484" s="21">
        <f>SUM(C481:C483)</f>
        <v>18</v>
      </c>
      <c r="D484" s="21">
        <f t="shared" ref="D484:E484" si="55">SUM(D481:D483)</f>
        <v>8</v>
      </c>
      <c r="E484" s="21">
        <f t="shared" si="55"/>
        <v>1</v>
      </c>
      <c r="F484" s="20">
        <f t="shared" si="51"/>
        <v>64</v>
      </c>
    </row>
    <row r="485" spans="1:6" x14ac:dyDescent="0.2">
      <c r="A485" s="47"/>
      <c r="B485" s="45"/>
      <c r="C485" s="45"/>
      <c r="D485" s="45"/>
      <c r="E485" s="45"/>
      <c r="F485" s="11"/>
    </row>
    <row r="486" spans="1:6" s="12" customFormat="1" x14ac:dyDescent="0.2">
      <c r="A486" s="48" t="s">
        <v>602</v>
      </c>
      <c r="B486" s="46"/>
      <c r="C486" s="46"/>
      <c r="D486" s="46"/>
      <c r="E486" s="46"/>
    </row>
    <row r="487" spans="1:6" x14ac:dyDescent="0.2">
      <c r="A487" s="30" t="s">
        <v>376</v>
      </c>
      <c r="B487" s="19">
        <v>11</v>
      </c>
      <c r="C487" s="19">
        <v>21</v>
      </c>
      <c r="D487" s="20">
        <v>34</v>
      </c>
      <c r="E487" s="20">
        <v>0</v>
      </c>
      <c r="F487" s="20">
        <f t="shared" si="51"/>
        <v>66</v>
      </c>
    </row>
    <row r="488" spans="1:6" x14ac:dyDescent="0.2">
      <c r="A488" s="30" t="s">
        <v>377</v>
      </c>
      <c r="B488" s="19">
        <v>0</v>
      </c>
      <c r="C488" s="19">
        <v>6</v>
      </c>
      <c r="D488" s="20">
        <v>3</v>
      </c>
      <c r="E488" s="20">
        <v>0</v>
      </c>
      <c r="F488" s="20">
        <f t="shared" si="51"/>
        <v>9</v>
      </c>
    </row>
    <row r="489" spans="1:6" x14ac:dyDescent="0.2">
      <c r="A489" s="30" t="s">
        <v>378</v>
      </c>
      <c r="B489" s="19">
        <v>2</v>
      </c>
      <c r="C489" s="19">
        <v>2</v>
      </c>
      <c r="D489" s="20">
        <v>7</v>
      </c>
      <c r="E489" s="20">
        <v>0</v>
      </c>
      <c r="F489" s="20">
        <f t="shared" si="51"/>
        <v>11</v>
      </c>
    </row>
    <row r="490" spans="1:6" x14ac:dyDescent="0.2">
      <c r="A490" s="30" t="s">
        <v>379</v>
      </c>
      <c r="B490" s="19">
        <v>5</v>
      </c>
      <c r="C490" s="19">
        <v>1</v>
      </c>
      <c r="D490" s="20">
        <v>1</v>
      </c>
      <c r="E490" s="20">
        <v>0</v>
      </c>
      <c r="F490" s="20">
        <f t="shared" si="51"/>
        <v>7</v>
      </c>
    </row>
    <row r="491" spans="1:6" s="12" customFormat="1" x14ac:dyDescent="0.2">
      <c r="A491" s="32" t="s">
        <v>603</v>
      </c>
      <c r="B491" s="21">
        <f>SUM(B487:B490)</f>
        <v>18</v>
      </c>
      <c r="C491" s="21">
        <f>SUM(C487:C490)</f>
        <v>30</v>
      </c>
      <c r="D491" s="21">
        <f t="shared" ref="D491:E491" si="56">SUM(D487:D490)</f>
        <v>45</v>
      </c>
      <c r="E491" s="21">
        <f t="shared" si="56"/>
        <v>0</v>
      </c>
      <c r="F491" s="22">
        <f t="shared" si="51"/>
        <v>93</v>
      </c>
    </row>
    <row r="492" spans="1:6" x14ac:dyDescent="0.2">
      <c r="A492" s="47"/>
      <c r="B492" s="45"/>
      <c r="C492" s="45"/>
      <c r="D492" s="45"/>
      <c r="E492" s="45"/>
      <c r="F492" s="11"/>
    </row>
    <row r="493" spans="1:6" s="12" customFormat="1" x14ac:dyDescent="0.2">
      <c r="A493" s="48" t="s">
        <v>604</v>
      </c>
      <c r="B493" s="46"/>
      <c r="C493" s="46"/>
      <c r="D493" s="46"/>
      <c r="E493" s="46"/>
    </row>
    <row r="494" spans="1:6" x14ac:dyDescent="0.2">
      <c r="A494" s="30" t="s">
        <v>380</v>
      </c>
      <c r="B494" s="19">
        <v>14</v>
      </c>
      <c r="C494" s="19">
        <v>12</v>
      </c>
      <c r="D494" s="20">
        <v>7</v>
      </c>
      <c r="E494" s="20">
        <v>0</v>
      </c>
      <c r="F494" s="20">
        <f t="shared" ref="F494:F557" si="57">B494+C494+D494+E494</f>
        <v>33</v>
      </c>
    </row>
    <row r="495" spans="1:6" x14ac:dyDescent="0.2">
      <c r="A495" s="30" t="s">
        <v>381</v>
      </c>
      <c r="B495" s="19">
        <v>10</v>
      </c>
      <c r="C495" s="19">
        <v>15</v>
      </c>
      <c r="D495" s="20">
        <v>5</v>
      </c>
      <c r="E495" s="20">
        <v>1</v>
      </c>
      <c r="F495" s="20">
        <f t="shared" si="57"/>
        <v>31</v>
      </c>
    </row>
    <row r="496" spans="1:6" x14ac:dyDescent="0.2">
      <c r="A496" s="30" t="s">
        <v>382</v>
      </c>
      <c r="B496" s="19">
        <v>19</v>
      </c>
      <c r="C496" s="19">
        <v>19</v>
      </c>
      <c r="D496" s="20">
        <v>6</v>
      </c>
      <c r="E496" s="20">
        <v>0</v>
      </c>
      <c r="F496" s="20">
        <f t="shared" si="57"/>
        <v>44</v>
      </c>
    </row>
    <row r="497" spans="1:6" s="12" customFormat="1" x14ac:dyDescent="0.2">
      <c r="A497" s="32" t="s">
        <v>605</v>
      </c>
      <c r="B497" s="21">
        <f>SUM(B494:B496)</f>
        <v>43</v>
      </c>
      <c r="C497" s="21">
        <f>SUM(C494:C496)</f>
        <v>46</v>
      </c>
      <c r="D497" s="21">
        <f t="shared" ref="D497:E497" si="58">SUM(D494:D496)</f>
        <v>18</v>
      </c>
      <c r="E497" s="21">
        <f t="shared" si="58"/>
        <v>1</v>
      </c>
      <c r="F497" s="22">
        <f t="shared" si="57"/>
        <v>108</v>
      </c>
    </row>
    <row r="498" spans="1:6" x14ac:dyDescent="0.2">
      <c r="A498" s="47"/>
      <c r="B498" s="45"/>
      <c r="C498" s="45"/>
      <c r="D498" s="45"/>
      <c r="E498" s="45"/>
      <c r="F498" s="11"/>
    </row>
    <row r="499" spans="1:6" x14ac:dyDescent="0.2">
      <c r="A499" s="48" t="s">
        <v>606</v>
      </c>
      <c r="B499" s="17"/>
      <c r="C499" s="17"/>
      <c r="D499" s="17"/>
      <c r="E499" s="17"/>
      <c r="F499" s="11"/>
    </row>
    <row r="500" spans="1:6" x14ac:dyDescent="0.2">
      <c r="A500" s="43" t="s">
        <v>383</v>
      </c>
      <c r="B500" s="20">
        <v>16</v>
      </c>
      <c r="C500" s="20">
        <v>30</v>
      </c>
      <c r="D500" s="20">
        <v>12</v>
      </c>
      <c r="E500" s="20">
        <v>0</v>
      </c>
      <c r="F500" s="20">
        <f t="shared" si="57"/>
        <v>58</v>
      </c>
    </row>
    <row r="501" spans="1:6" x14ac:dyDescent="0.2">
      <c r="A501" s="30" t="s">
        <v>384</v>
      </c>
      <c r="B501" s="19">
        <v>20</v>
      </c>
      <c r="C501" s="19">
        <v>13</v>
      </c>
      <c r="D501" s="20">
        <v>7</v>
      </c>
      <c r="E501" s="20">
        <v>0</v>
      </c>
      <c r="F501" s="20">
        <f t="shared" si="57"/>
        <v>40</v>
      </c>
    </row>
    <row r="502" spans="1:6" x14ac:dyDescent="0.2">
      <c r="A502" s="30" t="s">
        <v>385</v>
      </c>
      <c r="B502" s="19">
        <v>24</v>
      </c>
      <c r="C502" s="19">
        <v>20</v>
      </c>
      <c r="D502" s="20">
        <v>13</v>
      </c>
      <c r="E502" s="20">
        <v>0</v>
      </c>
      <c r="F502" s="20">
        <f t="shared" si="57"/>
        <v>57</v>
      </c>
    </row>
    <row r="503" spans="1:6" x14ac:dyDescent="0.2">
      <c r="A503" s="30" t="s">
        <v>386</v>
      </c>
      <c r="B503" s="19">
        <v>11</v>
      </c>
      <c r="C503" s="19">
        <v>13</v>
      </c>
      <c r="D503" s="20">
        <v>9</v>
      </c>
      <c r="E503" s="20">
        <v>0</v>
      </c>
      <c r="F503" s="20">
        <f t="shared" si="57"/>
        <v>33</v>
      </c>
    </row>
    <row r="504" spans="1:6" s="12" customFormat="1" x14ac:dyDescent="0.2">
      <c r="A504" s="32" t="s">
        <v>607</v>
      </c>
      <c r="B504" s="21">
        <f>SUM(B500:B503)</f>
        <v>71</v>
      </c>
      <c r="C504" s="21">
        <f>SUM(C500:C503)</f>
        <v>76</v>
      </c>
      <c r="D504" s="21">
        <f t="shared" ref="D504:E504" si="59">SUM(D500:D503)</f>
        <v>41</v>
      </c>
      <c r="E504" s="21">
        <f t="shared" si="59"/>
        <v>0</v>
      </c>
      <c r="F504" s="22">
        <f t="shared" si="57"/>
        <v>188</v>
      </c>
    </row>
    <row r="505" spans="1:6" x14ac:dyDescent="0.2">
      <c r="A505" s="47"/>
      <c r="B505" s="45"/>
      <c r="C505" s="45"/>
      <c r="D505" s="45"/>
      <c r="E505" s="45"/>
      <c r="F505" s="11"/>
    </row>
    <row r="506" spans="1:6" s="12" customFormat="1" x14ac:dyDescent="0.2">
      <c r="A506" s="48" t="s">
        <v>608</v>
      </c>
      <c r="B506" s="46"/>
      <c r="C506" s="46"/>
      <c r="D506" s="46"/>
      <c r="E506" s="46"/>
    </row>
    <row r="507" spans="1:6" x14ac:dyDescent="0.2">
      <c r="A507" s="30" t="s">
        <v>387</v>
      </c>
      <c r="B507" s="19">
        <v>12</v>
      </c>
      <c r="C507" s="19">
        <v>35</v>
      </c>
      <c r="D507" s="20">
        <v>6</v>
      </c>
      <c r="E507" s="20">
        <v>0</v>
      </c>
      <c r="F507" s="20">
        <f t="shared" si="57"/>
        <v>53</v>
      </c>
    </row>
    <row r="508" spans="1:6" x14ac:dyDescent="0.2">
      <c r="A508" s="30" t="s">
        <v>388</v>
      </c>
      <c r="B508" s="19">
        <v>30</v>
      </c>
      <c r="C508" s="19">
        <v>46</v>
      </c>
      <c r="D508" s="20">
        <v>10</v>
      </c>
      <c r="E508" s="20">
        <v>0</v>
      </c>
      <c r="F508" s="20">
        <f t="shared" si="57"/>
        <v>86</v>
      </c>
    </row>
    <row r="509" spans="1:6" x14ac:dyDescent="0.2">
      <c r="A509" s="30" t="s">
        <v>389</v>
      </c>
      <c r="B509" s="19">
        <v>23</v>
      </c>
      <c r="C509" s="19">
        <v>48</v>
      </c>
      <c r="D509" s="20">
        <v>11</v>
      </c>
      <c r="E509" s="20">
        <v>0</v>
      </c>
      <c r="F509" s="20">
        <f t="shared" si="57"/>
        <v>82</v>
      </c>
    </row>
    <row r="510" spans="1:6" x14ac:dyDescent="0.2">
      <c r="A510" s="30" t="s">
        <v>390</v>
      </c>
      <c r="B510" s="19">
        <v>26</v>
      </c>
      <c r="C510" s="19">
        <v>87</v>
      </c>
      <c r="D510" s="20">
        <v>9</v>
      </c>
      <c r="E510" s="20">
        <v>1</v>
      </c>
      <c r="F510" s="20">
        <f t="shared" si="57"/>
        <v>123</v>
      </c>
    </row>
    <row r="511" spans="1:6" x14ac:dyDescent="0.2">
      <c r="A511" s="30" t="s">
        <v>391</v>
      </c>
      <c r="B511" s="19">
        <v>33</v>
      </c>
      <c r="C511" s="19">
        <v>59</v>
      </c>
      <c r="D511" s="20">
        <v>11</v>
      </c>
      <c r="E511" s="20">
        <v>1</v>
      </c>
      <c r="F511" s="20">
        <f t="shared" si="57"/>
        <v>104</v>
      </c>
    </row>
    <row r="512" spans="1:6" x14ac:dyDescent="0.2">
      <c r="A512" s="30" t="s">
        <v>392</v>
      </c>
      <c r="B512" s="19">
        <v>11</v>
      </c>
      <c r="C512" s="19">
        <v>13</v>
      </c>
      <c r="D512" s="20">
        <v>5</v>
      </c>
      <c r="E512" s="20">
        <v>0</v>
      </c>
      <c r="F512" s="20">
        <f t="shared" si="57"/>
        <v>29</v>
      </c>
    </row>
    <row r="513" spans="1:6" x14ac:dyDescent="0.2">
      <c r="A513" s="30" t="s">
        <v>393</v>
      </c>
      <c r="B513" s="19">
        <v>13</v>
      </c>
      <c r="C513" s="19">
        <v>28</v>
      </c>
      <c r="D513" s="20">
        <v>7</v>
      </c>
      <c r="E513" s="20">
        <v>0</v>
      </c>
      <c r="F513" s="20">
        <f t="shared" si="57"/>
        <v>48</v>
      </c>
    </row>
    <row r="514" spans="1:6" x14ac:dyDescent="0.2">
      <c r="A514" s="30" t="s">
        <v>394</v>
      </c>
      <c r="B514" s="19">
        <v>14</v>
      </c>
      <c r="C514" s="19">
        <v>34</v>
      </c>
      <c r="D514" s="20">
        <v>4</v>
      </c>
      <c r="E514" s="20">
        <v>0</v>
      </c>
      <c r="F514" s="20">
        <f t="shared" si="57"/>
        <v>52</v>
      </c>
    </row>
    <row r="515" spans="1:6" s="12" customFormat="1" x14ac:dyDescent="0.2">
      <c r="A515" s="32" t="s">
        <v>609</v>
      </c>
      <c r="B515" s="21">
        <f>SUM(B507:B514)</f>
        <v>162</v>
      </c>
      <c r="C515" s="21">
        <f>SUM(C507:C514)</f>
        <v>350</v>
      </c>
      <c r="D515" s="21">
        <f t="shared" ref="D515:E515" si="60">SUM(D507:D514)</f>
        <v>63</v>
      </c>
      <c r="E515" s="21">
        <f t="shared" si="60"/>
        <v>2</v>
      </c>
      <c r="F515" s="22">
        <f t="shared" si="57"/>
        <v>577</v>
      </c>
    </row>
    <row r="516" spans="1:6" x14ac:dyDescent="0.2">
      <c r="A516" s="47"/>
      <c r="B516" s="45"/>
      <c r="C516" s="45"/>
      <c r="D516" s="45"/>
      <c r="E516" s="45"/>
      <c r="F516" s="11"/>
    </row>
    <row r="517" spans="1:6" s="12" customFormat="1" x14ac:dyDescent="0.2">
      <c r="A517" s="48" t="s">
        <v>610</v>
      </c>
      <c r="B517" s="46"/>
      <c r="C517" s="46"/>
      <c r="D517" s="46"/>
      <c r="E517" s="46"/>
    </row>
    <row r="518" spans="1:6" x14ac:dyDescent="0.2">
      <c r="A518" s="30" t="s">
        <v>395</v>
      </c>
      <c r="B518" s="19">
        <v>13</v>
      </c>
      <c r="C518" s="19">
        <v>13</v>
      </c>
      <c r="D518" s="20">
        <v>6</v>
      </c>
      <c r="E518" s="20">
        <v>1</v>
      </c>
      <c r="F518" s="20">
        <f t="shared" si="57"/>
        <v>33</v>
      </c>
    </row>
    <row r="519" spans="1:6" x14ac:dyDescent="0.2">
      <c r="A519" s="30" t="s">
        <v>396</v>
      </c>
      <c r="B519" s="19">
        <v>18</v>
      </c>
      <c r="C519" s="19">
        <v>22</v>
      </c>
      <c r="D519" s="20">
        <v>5</v>
      </c>
      <c r="E519" s="20">
        <v>2</v>
      </c>
      <c r="F519" s="20">
        <f t="shared" si="57"/>
        <v>47</v>
      </c>
    </row>
    <row r="520" spans="1:6" x14ac:dyDescent="0.2">
      <c r="A520" s="30" t="s">
        <v>397</v>
      </c>
      <c r="B520" s="19">
        <v>31</v>
      </c>
      <c r="C520" s="19">
        <v>23</v>
      </c>
      <c r="D520" s="20">
        <v>16</v>
      </c>
      <c r="E520" s="20">
        <v>0</v>
      </c>
      <c r="F520" s="20">
        <f t="shared" si="57"/>
        <v>70</v>
      </c>
    </row>
    <row r="521" spans="1:6" x14ac:dyDescent="0.2">
      <c r="A521" s="30" t="s">
        <v>398</v>
      </c>
      <c r="B521" s="19">
        <v>18</v>
      </c>
      <c r="C521" s="19">
        <v>17</v>
      </c>
      <c r="D521" s="20">
        <v>9</v>
      </c>
      <c r="E521" s="20">
        <v>0</v>
      </c>
      <c r="F521" s="20">
        <f t="shared" si="57"/>
        <v>44</v>
      </c>
    </row>
    <row r="522" spans="1:6" x14ac:dyDescent="0.2">
      <c r="A522" s="30" t="s">
        <v>399</v>
      </c>
      <c r="B522" s="19">
        <v>22</v>
      </c>
      <c r="C522" s="19">
        <v>26</v>
      </c>
      <c r="D522" s="20">
        <v>4</v>
      </c>
      <c r="E522" s="20">
        <v>1</v>
      </c>
      <c r="F522" s="20">
        <f t="shared" si="57"/>
        <v>53</v>
      </c>
    </row>
    <row r="523" spans="1:6" x14ac:dyDescent="0.2">
      <c r="A523" s="30" t="s">
        <v>400</v>
      </c>
      <c r="B523" s="19">
        <v>11</v>
      </c>
      <c r="C523" s="19">
        <v>1</v>
      </c>
      <c r="D523" s="20">
        <v>3</v>
      </c>
      <c r="E523" s="20">
        <v>0</v>
      </c>
      <c r="F523" s="20">
        <f t="shared" si="57"/>
        <v>15</v>
      </c>
    </row>
    <row r="524" spans="1:6" x14ac:dyDescent="0.2">
      <c r="A524" s="30" t="s">
        <v>401</v>
      </c>
      <c r="B524" s="19">
        <v>20</v>
      </c>
      <c r="C524" s="19">
        <v>15</v>
      </c>
      <c r="D524" s="20">
        <v>8</v>
      </c>
      <c r="E524" s="20">
        <v>0</v>
      </c>
      <c r="F524" s="20">
        <f t="shared" si="57"/>
        <v>43</v>
      </c>
    </row>
    <row r="525" spans="1:6" x14ac:dyDescent="0.2">
      <c r="A525" s="30" t="s">
        <v>402</v>
      </c>
      <c r="B525" s="19">
        <v>25</v>
      </c>
      <c r="C525" s="19">
        <v>23</v>
      </c>
      <c r="D525" s="20">
        <v>11</v>
      </c>
      <c r="E525" s="20">
        <v>1</v>
      </c>
      <c r="F525" s="20">
        <f t="shared" si="57"/>
        <v>60</v>
      </c>
    </row>
    <row r="526" spans="1:6" x14ac:dyDescent="0.2">
      <c r="A526" s="30" t="s">
        <v>403</v>
      </c>
      <c r="B526" s="19">
        <v>11</v>
      </c>
      <c r="C526" s="19">
        <v>12</v>
      </c>
      <c r="D526" s="20">
        <v>4</v>
      </c>
      <c r="E526" s="20">
        <v>0</v>
      </c>
      <c r="F526" s="20">
        <f t="shared" si="57"/>
        <v>27</v>
      </c>
    </row>
    <row r="527" spans="1:6" x14ac:dyDescent="0.2">
      <c r="A527" s="30" t="s">
        <v>404</v>
      </c>
      <c r="B527" s="19">
        <v>16</v>
      </c>
      <c r="C527" s="19">
        <v>18</v>
      </c>
      <c r="D527" s="20">
        <v>7</v>
      </c>
      <c r="E527" s="20">
        <v>0</v>
      </c>
      <c r="F527" s="20">
        <f t="shared" si="57"/>
        <v>41</v>
      </c>
    </row>
    <row r="528" spans="1:6" x14ac:dyDescent="0.2">
      <c r="A528" s="30" t="s">
        <v>405</v>
      </c>
      <c r="B528" s="19">
        <v>26</v>
      </c>
      <c r="C528" s="19">
        <v>22</v>
      </c>
      <c r="D528" s="20">
        <v>3</v>
      </c>
      <c r="E528" s="20">
        <v>0</v>
      </c>
      <c r="F528" s="20">
        <f t="shared" si="57"/>
        <v>51</v>
      </c>
    </row>
    <row r="529" spans="1:6" x14ac:dyDescent="0.2">
      <c r="A529" s="30" t="s">
        <v>406</v>
      </c>
      <c r="B529" s="19">
        <v>18</v>
      </c>
      <c r="C529" s="19">
        <v>20</v>
      </c>
      <c r="D529" s="20">
        <v>12</v>
      </c>
      <c r="E529" s="20">
        <v>0</v>
      </c>
      <c r="F529" s="20">
        <f t="shared" si="57"/>
        <v>50</v>
      </c>
    </row>
    <row r="530" spans="1:6" s="12" customFormat="1" x14ac:dyDescent="0.2">
      <c r="A530" s="32" t="s">
        <v>611</v>
      </c>
      <c r="B530" s="21">
        <f>SUM(B518:B529)</f>
        <v>229</v>
      </c>
      <c r="C530" s="21">
        <f>SUM(C518:C529)</f>
        <v>212</v>
      </c>
      <c r="D530" s="21">
        <f t="shared" ref="D530:E530" si="61">SUM(D518:D529)</f>
        <v>88</v>
      </c>
      <c r="E530" s="21">
        <f t="shared" si="61"/>
        <v>5</v>
      </c>
      <c r="F530" s="22">
        <f t="shared" si="57"/>
        <v>534</v>
      </c>
    </row>
    <row r="531" spans="1:6" x14ac:dyDescent="0.2">
      <c r="A531" s="47"/>
      <c r="B531" s="45"/>
      <c r="C531" s="45"/>
      <c r="D531" s="45"/>
      <c r="E531" s="45"/>
      <c r="F531" s="11"/>
    </row>
    <row r="532" spans="1:6" s="12" customFormat="1" x14ac:dyDescent="0.2">
      <c r="A532" s="48" t="s">
        <v>612</v>
      </c>
      <c r="B532" s="46"/>
      <c r="C532" s="46"/>
      <c r="D532" s="46"/>
      <c r="E532" s="46"/>
    </row>
    <row r="533" spans="1:6" x14ac:dyDescent="0.2">
      <c r="A533" s="30" t="s">
        <v>407</v>
      </c>
      <c r="B533" s="19">
        <v>12</v>
      </c>
      <c r="C533" s="19">
        <v>23</v>
      </c>
      <c r="D533" s="20">
        <v>3</v>
      </c>
      <c r="E533" s="20">
        <v>0</v>
      </c>
      <c r="F533" s="20">
        <f t="shared" si="57"/>
        <v>38</v>
      </c>
    </row>
    <row r="534" spans="1:6" x14ac:dyDescent="0.2">
      <c r="A534" s="30" t="s">
        <v>408</v>
      </c>
      <c r="B534" s="19">
        <v>16</v>
      </c>
      <c r="C534" s="19">
        <v>15</v>
      </c>
      <c r="D534" s="20">
        <v>6</v>
      </c>
      <c r="E534" s="20">
        <v>0</v>
      </c>
      <c r="F534" s="20">
        <f t="shared" si="57"/>
        <v>37</v>
      </c>
    </row>
    <row r="535" spans="1:6" x14ac:dyDescent="0.2">
      <c r="A535" s="30" t="s">
        <v>409</v>
      </c>
      <c r="B535" s="19">
        <v>30</v>
      </c>
      <c r="C535" s="19">
        <v>33</v>
      </c>
      <c r="D535" s="20">
        <v>8</v>
      </c>
      <c r="E535" s="20">
        <v>0</v>
      </c>
      <c r="F535" s="20">
        <f t="shared" si="57"/>
        <v>71</v>
      </c>
    </row>
    <row r="536" spans="1:6" x14ac:dyDescent="0.2">
      <c r="A536" s="30" t="s">
        <v>410</v>
      </c>
      <c r="B536" s="19">
        <v>46</v>
      </c>
      <c r="C536" s="19">
        <v>29</v>
      </c>
      <c r="D536" s="20">
        <v>7</v>
      </c>
      <c r="E536" s="20">
        <v>5</v>
      </c>
      <c r="F536" s="20">
        <f t="shared" si="57"/>
        <v>87</v>
      </c>
    </row>
    <row r="537" spans="1:6" x14ac:dyDescent="0.2">
      <c r="A537" s="30" t="s">
        <v>411</v>
      </c>
      <c r="B537" s="19">
        <v>48</v>
      </c>
      <c r="C537" s="19">
        <v>52</v>
      </c>
      <c r="D537" s="20">
        <v>9</v>
      </c>
      <c r="E537" s="20">
        <v>0</v>
      </c>
      <c r="F537" s="20">
        <f t="shared" si="57"/>
        <v>109</v>
      </c>
    </row>
    <row r="538" spans="1:6" x14ac:dyDescent="0.2">
      <c r="A538" s="30" t="s">
        <v>412</v>
      </c>
      <c r="B538" s="19">
        <v>22</v>
      </c>
      <c r="C538" s="19">
        <v>27</v>
      </c>
      <c r="D538" s="20">
        <v>9</v>
      </c>
      <c r="E538" s="20">
        <v>2</v>
      </c>
      <c r="F538" s="20">
        <f t="shared" si="57"/>
        <v>60</v>
      </c>
    </row>
    <row r="539" spans="1:6" x14ac:dyDescent="0.2">
      <c r="A539" s="30" t="s">
        <v>413</v>
      </c>
      <c r="B539" s="19">
        <v>19</v>
      </c>
      <c r="C539" s="19">
        <v>23</v>
      </c>
      <c r="D539" s="20">
        <v>6</v>
      </c>
      <c r="E539" s="20">
        <v>0</v>
      </c>
      <c r="F539" s="20">
        <f t="shared" si="57"/>
        <v>48</v>
      </c>
    </row>
    <row r="540" spans="1:6" x14ac:dyDescent="0.2">
      <c r="A540" s="30" t="s">
        <v>414</v>
      </c>
      <c r="B540" s="19">
        <v>43</v>
      </c>
      <c r="C540" s="19">
        <v>54</v>
      </c>
      <c r="D540" s="20">
        <v>12</v>
      </c>
      <c r="E540" s="20">
        <v>4</v>
      </c>
      <c r="F540" s="20">
        <f t="shared" si="57"/>
        <v>113</v>
      </c>
    </row>
    <row r="541" spans="1:6" x14ac:dyDescent="0.2">
      <c r="A541" s="30" t="s">
        <v>415</v>
      </c>
      <c r="B541" s="19">
        <v>13</v>
      </c>
      <c r="C541" s="19">
        <v>36</v>
      </c>
      <c r="D541" s="20">
        <v>7</v>
      </c>
      <c r="E541" s="20">
        <v>2</v>
      </c>
      <c r="F541" s="20">
        <f t="shared" si="57"/>
        <v>58</v>
      </c>
    </row>
    <row r="542" spans="1:6" x14ac:dyDescent="0.2">
      <c r="A542" s="30" t="s">
        <v>416</v>
      </c>
      <c r="B542" s="19">
        <v>36</v>
      </c>
      <c r="C542" s="19">
        <v>56</v>
      </c>
      <c r="D542" s="20">
        <v>16</v>
      </c>
      <c r="E542" s="20">
        <v>3</v>
      </c>
      <c r="F542" s="20">
        <f t="shared" si="57"/>
        <v>111</v>
      </c>
    </row>
    <row r="543" spans="1:6" x14ac:dyDescent="0.2">
      <c r="A543" s="30" t="s">
        <v>417</v>
      </c>
      <c r="B543" s="19">
        <v>12</v>
      </c>
      <c r="C543" s="19">
        <v>5</v>
      </c>
      <c r="D543" s="20">
        <v>2</v>
      </c>
      <c r="E543" s="20">
        <v>1</v>
      </c>
      <c r="F543" s="20">
        <f t="shared" si="57"/>
        <v>20</v>
      </c>
    </row>
    <row r="544" spans="1:6" x14ac:dyDescent="0.2">
      <c r="A544" s="30" t="s">
        <v>418</v>
      </c>
      <c r="B544" s="19">
        <v>33</v>
      </c>
      <c r="C544" s="19">
        <v>29</v>
      </c>
      <c r="D544" s="20">
        <v>12</v>
      </c>
      <c r="E544" s="20">
        <v>2</v>
      </c>
      <c r="F544" s="20">
        <f t="shared" si="57"/>
        <v>76</v>
      </c>
    </row>
    <row r="545" spans="1:6" x14ac:dyDescent="0.2">
      <c r="A545" s="30" t="s">
        <v>419</v>
      </c>
      <c r="B545" s="19">
        <v>38</v>
      </c>
      <c r="C545" s="19">
        <v>52</v>
      </c>
      <c r="D545" s="20">
        <v>12</v>
      </c>
      <c r="E545" s="20">
        <v>3</v>
      </c>
      <c r="F545" s="20">
        <f t="shared" si="57"/>
        <v>105</v>
      </c>
    </row>
    <row r="546" spans="1:6" x14ac:dyDescent="0.2">
      <c r="A546" s="30" t="s">
        <v>420</v>
      </c>
      <c r="B546" s="19">
        <v>41</v>
      </c>
      <c r="C546" s="19">
        <v>46</v>
      </c>
      <c r="D546" s="20">
        <v>11</v>
      </c>
      <c r="E546" s="20">
        <v>1</v>
      </c>
      <c r="F546" s="20">
        <f t="shared" si="57"/>
        <v>99</v>
      </c>
    </row>
    <row r="547" spans="1:6" x14ac:dyDescent="0.2">
      <c r="A547" s="30" t="s">
        <v>421</v>
      </c>
      <c r="B547" s="19">
        <v>35</v>
      </c>
      <c r="C547" s="19">
        <v>47</v>
      </c>
      <c r="D547" s="20">
        <v>5</v>
      </c>
      <c r="E547" s="20">
        <v>3</v>
      </c>
      <c r="F547" s="20">
        <f t="shared" si="57"/>
        <v>90</v>
      </c>
    </row>
    <row r="548" spans="1:6" x14ac:dyDescent="0.2">
      <c r="A548" s="30" t="s">
        <v>422</v>
      </c>
      <c r="B548" s="19">
        <v>14</v>
      </c>
      <c r="C548" s="19">
        <v>21</v>
      </c>
      <c r="D548" s="20">
        <v>6</v>
      </c>
      <c r="E548" s="20">
        <v>0</v>
      </c>
      <c r="F548" s="20">
        <f t="shared" si="57"/>
        <v>41</v>
      </c>
    </row>
    <row r="549" spans="1:6" x14ac:dyDescent="0.2">
      <c r="A549" s="30" t="s">
        <v>423</v>
      </c>
      <c r="B549" s="19">
        <v>41</v>
      </c>
      <c r="C549" s="19">
        <v>52</v>
      </c>
      <c r="D549" s="20">
        <v>10</v>
      </c>
      <c r="E549" s="20">
        <v>1</v>
      </c>
      <c r="F549" s="20">
        <f t="shared" si="57"/>
        <v>104</v>
      </c>
    </row>
    <row r="550" spans="1:6" x14ac:dyDescent="0.2">
      <c r="A550" s="30" t="s">
        <v>424</v>
      </c>
      <c r="B550" s="19">
        <v>28</v>
      </c>
      <c r="C550" s="19">
        <v>40</v>
      </c>
      <c r="D550" s="20">
        <v>13</v>
      </c>
      <c r="E550" s="20">
        <v>0</v>
      </c>
      <c r="F550" s="20">
        <f t="shared" si="57"/>
        <v>81</v>
      </c>
    </row>
    <row r="551" spans="1:6" x14ac:dyDescent="0.2">
      <c r="A551" s="30" t="s">
        <v>425</v>
      </c>
      <c r="B551" s="19">
        <v>37</v>
      </c>
      <c r="C551" s="19">
        <v>46</v>
      </c>
      <c r="D551" s="20">
        <v>7</v>
      </c>
      <c r="E551" s="20">
        <v>1</v>
      </c>
      <c r="F551" s="20">
        <f t="shared" si="57"/>
        <v>91</v>
      </c>
    </row>
    <row r="552" spans="1:6" x14ac:dyDescent="0.2">
      <c r="A552" s="30" t="s">
        <v>426</v>
      </c>
      <c r="B552" s="19">
        <v>18</v>
      </c>
      <c r="C552" s="19">
        <v>25</v>
      </c>
      <c r="D552" s="20">
        <v>0</v>
      </c>
      <c r="E552" s="20">
        <v>1</v>
      </c>
      <c r="F552" s="20">
        <f t="shared" si="57"/>
        <v>44</v>
      </c>
    </row>
    <row r="553" spans="1:6" x14ac:dyDescent="0.2">
      <c r="A553" s="30" t="s">
        <v>427</v>
      </c>
      <c r="B553" s="19">
        <v>21</v>
      </c>
      <c r="C553" s="19">
        <v>15</v>
      </c>
      <c r="D553" s="20">
        <v>5</v>
      </c>
      <c r="E553" s="20">
        <v>1</v>
      </c>
      <c r="F553" s="20">
        <f t="shared" si="57"/>
        <v>42</v>
      </c>
    </row>
    <row r="554" spans="1:6" x14ac:dyDescent="0.2">
      <c r="A554" s="30" t="s">
        <v>428</v>
      </c>
      <c r="B554" s="19">
        <v>14</v>
      </c>
      <c r="C554" s="19">
        <v>21</v>
      </c>
      <c r="D554" s="20">
        <v>7</v>
      </c>
      <c r="E554" s="20">
        <v>0</v>
      </c>
      <c r="F554" s="20">
        <f t="shared" si="57"/>
        <v>42</v>
      </c>
    </row>
    <row r="555" spans="1:6" x14ac:dyDescent="0.2">
      <c r="A555" s="30" t="s">
        <v>429</v>
      </c>
      <c r="B555" s="19">
        <v>13</v>
      </c>
      <c r="C555" s="19">
        <v>6</v>
      </c>
      <c r="D555" s="20">
        <v>9</v>
      </c>
      <c r="E555" s="20">
        <v>0</v>
      </c>
      <c r="F555" s="20">
        <f t="shared" si="57"/>
        <v>28</v>
      </c>
    </row>
    <row r="556" spans="1:6" x14ac:dyDescent="0.2">
      <c r="A556" s="30" t="s">
        <v>430</v>
      </c>
      <c r="B556" s="19">
        <v>19</v>
      </c>
      <c r="C556" s="19">
        <v>35</v>
      </c>
      <c r="D556" s="20">
        <v>6</v>
      </c>
      <c r="E556" s="20">
        <v>1</v>
      </c>
      <c r="F556" s="20">
        <f t="shared" si="57"/>
        <v>61</v>
      </c>
    </row>
    <row r="557" spans="1:6" x14ac:dyDescent="0.2">
      <c r="A557" s="30" t="s">
        <v>431</v>
      </c>
      <c r="B557" s="19">
        <v>14</v>
      </c>
      <c r="C557" s="19">
        <v>19</v>
      </c>
      <c r="D557" s="20">
        <v>8</v>
      </c>
      <c r="E557" s="20">
        <v>0</v>
      </c>
      <c r="F557" s="20">
        <f t="shared" si="57"/>
        <v>41</v>
      </c>
    </row>
    <row r="558" spans="1:6" x14ac:dyDescent="0.2">
      <c r="A558" s="30" t="s">
        <v>432</v>
      </c>
      <c r="B558" s="19">
        <v>31</v>
      </c>
      <c r="C558" s="19">
        <v>33</v>
      </c>
      <c r="D558" s="20">
        <v>13</v>
      </c>
      <c r="E558" s="20">
        <v>2</v>
      </c>
      <c r="F558" s="20">
        <f t="shared" ref="F558:F621" si="62">B558+C558+D558+E558</f>
        <v>79</v>
      </c>
    </row>
    <row r="559" spans="1:6" x14ac:dyDescent="0.2">
      <c r="A559" s="30" t="s">
        <v>433</v>
      </c>
      <c r="B559" s="19">
        <v>21</v>
      </c>
      <c r="C559" s="19">
        <v>19</v>
      </c>
      <c r="D559" s="20">
        <v>8</v>
      </c>
      <c r="E559" s="20">
        <v>0</v>
      </c>
      <c r="F559" s="20">
        <f t="shared" si="62"/>
        <v>48</v>
      </c>
    </row>
    <row r="560" spans="1:6" x14ac:dyDescent="0.2">
      <c r="A560" s="30" t="s">
        <v>434</v>
      </c>
      <c r="B560" s="19">
        <v>29</v>
      </c>
      <c r="C560" s="19">
        <v>23</v>
      </c>
      <c r="D560" s="20">
        <v>9</v>
      </c>
      <c r="E560" s="20">
        <v>8</v>
      </c>
      <c r="F560" s="20">
        <f t="shared" si="62"/>
        <v>69</v>
      </c>
    </row>
    <row r="561" spans="1:6" x14ac:dyDescent="0.2">
      <c r="A561" s="30" t="s">
        <v>435</v>
      </c>
      <c r="B561" s="19">
        <v>47</v>
      </c>
      <c r="C561" s="19">
        <v>60</v>
      </c>
      <c r="D561" s="20">
        <v>11</v>
      </c>
      <c r="E561" s="20">
        <v>1</v>
      </c>
      <c r="F561" s="20">
        <f t="shared" si="62"/>
        <v>119</v>
      </c>
    </row>
    <row r="562" spans="1:6" x14ac:dyDescent="0.2">
      <c r="A562" s="30" t="s">
        <v>436</v>
      </c>
      <c r="B562" s="19">
        <v>32</v>
      </c>
      <c r="C562" s="19">
        <v>23</v>
      </c>
      <c r="D562" s="20">
        <v>6</v>
      </c>
      <c r="E562" s="20">
        <v>0</v>
      </c>
      <c r="F562" s="20">
        <f t="shared" si="62"/>
        <v>61</v>
      </c>
    </row>
    <row r="563" spans="1:6" x14ac:dyDescent="0.2">
      <c r="A563" s="30" t="s">
        <v>437</v>
      </c>
      <c r="B563" s="19">
        <v>22</v>
      </c>
      <c r="C563" s="19">
        <v>27</v>
      </c>
      <c r="D563" s="20">
        <v>4</v>
      </c>
      <c r="E563" s="20">
        <v>4</v>
      </c>
      <c r="F563" s="20">
        <f t="shared" si="62"/>
        <v>57</v>
      </c>
    </row>
    <row r="564" spans="1:6" x14ac:dyDescent="0.2">
      <c r="A564" s="30" t="s">
        <v>438</v>
      </c>
      <c r="B564" s="19">
        <v>19</v>
      </c>
      <c r="C564" s="19">
        <v>36</v>
      </c>
      <c r="D564" s="20">
        <v>7</v>
      </c>
      <c r="E564" s="20">
        <v>1</v>
      </c>
      <c r="F564" s="20">
        <f t="shared" si="62"/>
        <v>63</v>
      </c>
    </row>
    <row r="565" spans="1:6" x14ac:dyDescent="0.2">
      <c r="A565" s="30" t="s">
        <v>439</v>
      </c>
      <c r="B565" s="19">
        <v>28</v>
      </c>
      <c r="C565" s="19">
        <v>44</v>
      </c>
      <c r="D565" s="20">
        <v>6</v>
      </c>
      <c r="E565" s="20">
        <v>2</v>
      </c>
      <c r="F565" s="20">
        <f t="shared" si="62"/>
        <v>80</v>
      </c>
    </row>
    <row r="566" spans="1:6" x14ac:dyDescent="0.2">
      <c r="A566" s="30" t="s">
        <v>440</v>
      </c>
      <c r="B566" s="19">
        <v>26</v>
      </c>
      <c r="C566" s="19">
        <v>35</v>
      </c>
      <c r="D566" s="20">
        <v>9</v>
      </c>
      <c r="E566" s="20">
        <v>7</v>
      </c>
      <c r="F566" s="20">
        <f t="shared" si="62"/>
        <v>77</v>
      </c>
    </row>
    <row r="567" spans="1:6" x14ac:dyDescent="0.2">
      <c r="A567" s="30" t="s">
        <v>441</v>
      </c>
      <c r="B567" s="19">
        <v>10</v>
      </c>
      <c r="C567" s="19">
        <v>11</v>
      </c>
      <c r="D567" s="20">
        <v>4</v>
      </c>
      <c r="E567" s="20">
        <v>1</v>
      </c>
      <c r="F567" s="20">
        <f t="shared" si="62"/>
        <v>26</v>
      </c>
    </row>
    <row r="568" spans="1:6" x14ac:dyDescent="0.2">
      <c r="A568" s="30" t="s">
        <v>442</v>
      </c>
      <c r="B568" s="19">
        <v>5</v>
      </c>
      <c r="C568" s="19">
        <v>9</v>
      </c>
      <c r="D568" s="20">
        <v>7</v>
      </c>
      <c r="E568" s="20">
        <v>0</v>
      </c>
      <c r="F568" s="20">
        <f t="shared" si="62"/>
        <v>21</v>
      </c>
    </row>
    <row r="569" spans="1:6" x14ac:dyDescent="0.2">
      <c r="A569" s="30" t="s">
        <v>443</v>
      </c>
      <c r="B569" s="19">
        <v>12</v>
      </c>
      <c r="C569" s="19">
        <v>15</v>
      </c>
      <c r="D569" s="20">
        <v>9</v>
      </c>
      <c r="E569" s="20">
        <v>0</v>
      </c>
      <c r="F569" s="20">
        <f t="shared" si="62"/>
        <v>36</v>
      </c>
    </row>
    <row r="570" spans="1:6" s="12" customFormat="1" x14ac:dyDescent="0.2">
      <c r="A570" s="32" t="s">
        <v>613</v>
      </c>
      <c r="B570" s="21">
        <f>SUM(B533:B569)</f>
        <v>945</v>
      </c>
      <c r="C570" s="21">
        <f>SUM(C533:C569)</f>
        <v>1142</v>
      </c>
      <c r="D570" s="21">
        <f t="shared" ref="D570:E570" si="63">SUM(D533:D569)</f>
        <v>289</v>
      </c>
      <c r="E570" s="21">
        <f t="shared" si="63"/>
        <v>57</v>
      </c>
      <c r="F570" s="22">
        <f t="shared" si="62"/>
        <v>2433</v>
      </c>
    </row>
    <row r="571" spans="1:6" x14ac:dyDescent="0.2">
      <c r="A571" s="47"/>
      <c r="B571" s="45"/>
      <c r="C571" s="45"/>
      <c r="D571" s="45"/>
      <c r="E571" s="45"/>
      <c r="F571" s="11"/>
    </row>
    <row r="572" spans="1:6" s="12" customFormat="1" x14ac:dyDescent="0.2">
      <c r="A572" s="48" t="s">
        <v>614</v>
      </c>
      <c r="B572" s="46"/>
      <c r="C572" s="46"/>
      <c r="D572" s="46"/>
      <c r="E572" s="46"/>
    </row>
    <row r="573" spans="1:6" x14ac:dyDescent="0.2">
      <c r="A573" s="30" t="s">
        <v>444</v>
      </c>
      <c r="B573" s="19">
        <v>10</v>
      </c>
      <c r="C573" s="19">
        <v>10</v>
      </c>
      <c r="D573" s="20">
        <v>3</v>
      </c>
      <c r="E573" s="20">
        <v>0</v>
      </c>
      <c r="F573" s="20">
        <f t="shared" si="62"/>
        <v>23</v>
      </c>
    </row>
    <row r="574" spans="1:6" s="12" customFormat="1" x14ac:dyDescent="0.2">
      <c r="A574" s="32" t="s">
        <v>615</v>
      </c>
      <c r="B574" s="21">
        <f>SUM(B573)</f>
        <v>10</v>
      </c>
      <c r="C574" s="21">
        <f>SUM(C573)</f>
        <v>10</v>
      </c>
      <c r="D574" s="21">
        <f t="shared" ref="D574:E574" si="64">SUM(D573)</f>
        <v>3</v>
      </c>
      <c r="E574" s="21">
        <f t="shared" si="64"/>
        <v>0</v>
      </c>
      <c r="F574" s="22">
        <f t="shared" si="62"/>
        <v>23</v>
      </c>
    </row>
    <row r="575" spans="1:6" x14ac:dyDescent="0.2">
      <c r="A575" s="47"/>
      <c r="B575" s="45"/>
      <c r="C575" s="45"/>
      <c r="D575" s="45"/>
      <c r="E575" s="45"/>
      <c r="F575" s="11"/>
    </row>
    <row r="576" spans="1:6" s="12" customFormat="1" x14ac:dyDescent="0.2">
      <c r="A576" s="48" t="s">
        <v>616</v>
      </c>
      <c r="B576" s="46"/>
      <c r="C576" s="46"/>
      <c r="D576" s="46"/>
      <c r="E576" s="46"/>
    </row>
    <row r="577" spans="1:6" x14ac:dyDescent="0.2">
      <c r="A577" s="30" t="s">
        <v>445</v>
      </c>
      <c r="B577" s="19">
        <v>42</v>
      </c>
      <c r="C577" s="19">
        <v>20</v>
      </c>
      <c r="D577" s="20">
        <v>20</v>
      </c>
      <c r="E577" s="20">
        <v>3</v>
      </c>
      <c r="F577" s="20">
        <f t="shared" si="62"/>
        <v>85</v>
      </c>
    </row>
    <row r="578" spans="1:6" x14ac:dyDescent="0.2">
      <c r="A578" s="30" t="s">
        <v>446</v>
      </c>
      <c r="B578" s="19">
        <v>36</v>
      </c>
      <c r="C578" s="19">
        <v>24</v>
      </c>
      <c r="D578" s="20">
        <v>21</v>
      </c>
      <c r="E578" s="20">
        <v>4</v>
      </c>
      <c r="F578" s="20">
        <f t="shared" si="62"/>
        <v>85</v>
      </c>
    </row>
    <row r="579" spans="1:6" x14ac:dyDescent="0.2">
      <c r="A579" s="30" t="s">
        <v>447</v>
      </c>
      <c r="B579" s="19">
        <v>36</v>
      </c>
      <c r="C579" s="19">
        <v>31</v>
      </c>
      <c r="D579" s="20">
        <v>31</v>
      </c>
      <c r="E579" s="20">
        <v>4</v>
      </c>
      <c r="F579" s="20">
        <f t="shared" si="62"/>
        <v>102</v>
      </c>
    </row>
    <row r="580" spans="1:6" x14ac:dyDescent="0.2">
      <c r="A580" s="30" t="s">
        <v>448</v>
      </c>
      <c r="B580" s="19">
        <v>19</v>
      </c>
      <c r="C580" s="19">
        <v>20</v>
      </c>
      <c r="D580" s="20">
        <v>13</v>
      </c>
      <c r="E580" s="20">
        <v>0</v>
      </c>
      <c r="F580" s="20">
        <f t="shared" si="62"/>
        <v>52</v>
      </c>
    </row>
    <row r="581" spans="1:6" x14ac:dyDescent="0.2">
      <c r="A581" s="30" t="s">
        <v>449</v>
      </c>
      <c r="B581" s="19">
        <v>12</v>
      </c>
      <c r="C581" s="19">
        <v>18</v>
      </c>
      <c r="D581" s="20">
        <v>6</v>
      </c>
      <c r="E581" s="20">
        <v>1</v>
      </c>
      <c r="F581" s="20">
        <f t="shared" si="62"/>
        <v>37</v>
      </c>
    </row>
    <row r="582" spans="1:6" x14ac:dyDescent="0.2">
      <c r="A582" s="30" t="s">
        <v>450</v>
      </c>
      <c r="B582" s="19">
        <v>56</v>
      </c>
      <c r="C582" s="19">
        <v>61</v>
      </c>
      <c r="D582" s="20">
        <v>13</v>
      </c>
      <c r="E582" s="20">
        <v>4</v>
      </c>
      <c r="F582" s="20">
        <f t="shared" si="62"/>
        <v>134</v>
      </c>
    </row>
    <row r="583" spans="1:6" x14ac:dyDescent="0.2">
      <c r="A583" s="30" t="s">
        <v>451</v>
      </c>
      <c r="B583" s="19">
        <v>23</v>
      </c>
      <c r="C583" s="19">
        <v>23</v>
      </c>
      <c r="D583" s="20">
        <v>11</v>
      </c>
      <c r="E583" s="20">
        <v>0</v>
      </c>
      <c r="F583" s="20">
        <f t="shared" si="62"/>
        <v>57</v>
      </c>
    </row>
    <row r="584" spans="1:6" x14ac:dyDescent="0.2">
      <c r="A584" s="30" t="s">
        <v>452</v>
      </c>
      <c r="B584" s="19">
        <v>48</v>
      </c>
      <c r="C584" s="19">
        <v>49</v>
      </c>
      <c r="D584" s="20">
        <v>22</v>
      </c>
      <c r="E584" s="20">
        <v>3</v>
      </c>
      <c r="F584" s="20">
        <f t="shared" si="62"/>
        <v>122</v>
      </c>
    </row>
    <row r="585" spans="1:6" x14ac:dyDescent="0.2">
      <c r="A585" s="30" t="s">
        <v>453</v>
      </c>
      <c r="B585" s="19">
        <v>33</v>
      </c>
      <c r="C585" s="19">
        <v>36</v>
      </c>
      <c r="D585" s="20">
        <v>10</v>
      </c>
      <c r="E585" s="20">
        <v>9</v>
      </c>
      <c r="F585" s="20">
        <f t="shared" si="62"/>
        <v>88</v>
      </c>
    </row>
    <row r="586" spans="1:6" x14ac:dyDescent="0.2">
      <c r="A586" s="30" t="s">
        <v>454</v>
      </c>
      <c r="B586" s="19">
        <v>20</v>
      </c>
      <c r="C586" s="19">
        <v>14</v>
      </c>
      <c r="D586" s="20">
        <v>17</v>
      </c>
      <c r="E586" s="20">
        <v>0</v>
      </c>
      <c r="F586" s="20">
        <f t="shared" si="62"/>
        <v>51</v>
      </c>
    </row>
    <row r="587" spans="1:6" x14ac:dyDescent="0.2">
      <c r="A587" s="30" t="s">
        <v>455</v>
      </c>
      <c r="B587" s="19">
        <v>15</v>
      </c>
      <c r="C587" s="19">
        <v>15</v>
      </c>
      <c r="D587" s="20">
        <v>3</v>
      </c>
      <c r="E587" s="20">
        <v>2</v>
      </c>
      <c r="F587" s="20">
        <f t="shared" si="62"/>
        <v>35</v>
      </c>
    </row>
    <row r="588" spans="1:6" x14ac:dyDescent="0.2">
      <c r="A588" s="30" t="s">
        <v>456</v>
      </c>
      <c r="B588" s="19">
        <v>20</v>
      </c>
      <c r="C588" s="19">
        <v>23</v>
      </c>
      <c r="D588" s="20">
        <v>13</v>
      </c>
      <c r="E588" s="20">
        <v>2</v>
      </c>
      <c r="F588" s="20">
        <f t="shared" si="62"/>
        <v>58</v>
      </c>
    </row>
    <row r="589" spans="1:6" x14ac:dyDescent="0.2">
      <c r="A589" s="30" t="s">
        <v>457</v>
      </c>
      <c r="B589" s="19">
        <v>33</v>
      </c>
      <c r="C589" s="19">
        <v>26</v>
      </c>
      <c r="D589" s="20">
        <v>23</v>
      </c>
      <c r="E589" s="20">
        <v>2</v>
      </c>
      <c r="F589" s="20">
        <f t="shared" si="62"/>
        <v>84</v>
      </c>
    </row>
    <row r="590" spans="1:6" x14ac:dyDescent="0.2">
      <c r="A590" s="30" t="s">
        <v>458</v>
      </c>
      <c r="B590" s="19">
        <v>33</v>
      </c>
      <c r="C590" s="19">
        <v>35</v>
      </c>
      <c r="D590" s="20">
        <v>19</v>
      </c>
      <c r="E590" s="20">
        <v>3</v>
      </c>
      <c r="F590" s="20">
        <f t="shared" si="62"/>
        <v>90</v>
      </c>
    </row>
    <row r="591" spans="1:6" x14ac:dyDescent="0.2">
      <c r="A591" s="30" t="s">
        <v>459</v>
      </c>
      <c r="B591" s="19">
        <v>44</v>
      </c>
      <c r="C591" s="19">
        <v>43</v>
      </c>
      <c r="D591" s="20">
        <v>16</v>
      </c>
      <c r="E591" s="20">
        <v>6</v>
      </c>
      <c r="F591" s="20">
        <f t="shared" si="62"/>
        <v>109</v>
      </c>
    </row>
    <row r="592" spans="1:6" x14ac:dyDescent="0.2">
      <c r="A592" s="30" t="s">
        <v>460</v>
      </c>
      <c r="B592" s="19">
        <v>35</v>
      </c>
      <c r="C592" s="19">
        <v>21</v>
      </c>
      <c r="D592" s="20">
        <v>28</v>
      </c>
      <c r="E592" s="20">
        <v>2</v>
      </c>
      <c r="F592" s="20">
        <f t="shared" si="62"/>
        <v>86</v>
      </c>
    </row>
    <row r="593" spans="1:6" x14ac:dyDescent="0.2">
      <c r="A593" s="30" t="s">
        <v>461</v>
      </c>
      <c r="B593" s="19">
        <v>56</v>
      </c>
      <c r="C593" s="19">
        <v>46</v>
      </c>
      <c r="D593" s="20">
        <v>23</v>
      </c>
      <c r="E593" s="20">
        <v>7</v>
      </c>
      <c r="F593" s="20">
        <f t="shared" si="62"/>
        <v>132</v>
      </c>
    </row>
    <row r="594" spans="1:6" s="12" customFormat="1" x14ac:dyDescent="0.2">
      <c r="A594" s="32" t="s">
        <v>619</v>
      </c>
      <c r="B594" s="41">
        <f>SUM(B577:B593)</f>
        <v>561</v>
      </c>
      <c r="C594" s="41">
        <f>SUM(C577:C593)</f>
        <v>505</v>
      </c>
      <c r="D594" s="41">
        <f t="shared" ref="D594:E594" si="65">SUM(D577:D593)</f>
        <v>289</v>
      </c>
      <c r="E594" s="41">
        <f t="shared" si="65"/>
        <v>52</v>
      </c>
      <c r="F594" s="22">
        <f t="shared" si="62"/>
        <v>1407</v>
      </c>
    </row>
    <row r="595" spans="1:6" s="12" customFormat="1" x14ac:dyDescent="0.2">
      <c r="A595" s="47"/>
      <c r="B595" s="49"/>
      <c r="C595" s="49"/>
      <c r="D595" s="49"/>
      <c r="E595" s="49"/>
    </row>
    <row r="596" spans="1:6" s="12" customFormat="1" x14ac:dyDescent="0.2">
      <c r="A596" s="48" t="s">
        <v>620</v>
      </c>
      <c r="B596" s="46"/>
      <c r="C596" s="46"/>
      <c r="D596" s="46"/>
      <c r="E596" s="46"/>
    </row>
    <row r="597" spans="1:6" x14ac:dyDescent="0.2">
      <c r="A597" s="30" t="s">
        <v>462</v>
      </c>
      <c r="B597" s="42">
        <v>19</v>
      </c>
      <c r="C597" s="42">
        <v>18</v>
      </c>
      <c r="D597" s="13">
        <v>10</v>
      </c>
      <c r="E597" s="13">
        <v>0</v>
      </c>
      <c r="F597" s="20">
        <f t="shared" si="62"/>
        <v>47</v>
      </c>
    </row>
    <row r="598" spans="1:6" s="12" customFormat="1" x14ac:dyDescent="0.2">
      <c r="A598" s="32" t="s">
        <v>621</v>
      </c>
      <c r="B598" s="21">
        <f>SUM(B597)</f>
        <v>19</v>
      </c>
      <c r="C598" s="21">
        <f>SUM(C597)</f>
        <v>18</v>
      </c>
      <c r="D598" s="21">
        <f t="shared" ref="D598:E598" si="66">SUM(D597)</f>
        <v>10</v>
      </c>
      <c r="E598" s="21">
        <f t="shared" si="66"/>
        <v>0</v>
      </c>
      <c r="F598" s="22">
        <f t="shared" si="62"/>
        <v>47</v>
      </c>
    </row>
    <row r="599" spans="1:6" s="12" customFormat="1" x14ac:dyDescent="0.2">
      <c r="A599" s="47"/>
      <c r="B599" s="49"/>
      <c r="C599" s="49"/>
      <c r="D599" s="49"/>
      <c r="E599" s="49"/>
    </row>
    <row r="600" spans="1:6" s="12" customFormat="1" x14ac:dyDescent="0.2">
      <c r="A600" s="48" t="s">
        <v>622</v>
      </c>
      <c r="B600" s="46"/>
      <c r="C600" s="46"/>
      <c r="D600" s="46"/>
      <c r="E600" s="46"/>
    </row>
    <row r="601" spans="1:6" x14ac:dyDescent="0.2">
      <c r="A601" s="30" t="s">
        <v>463</v>
      </c>
      <c r="B601" s="19">
        <v>29</v>
      </c>
      <c r="C601" s="19">
        <v>14</v>
      </c>
      <c r="D601" s="20">
        <v>6</v>
      </c>
      <c r="E601" s="20">
        <v>0</v>
      </c>
      <c r="F601" s="20">
        <f t="shared" si="62"/>
        <v>49</v>
      </c>
    </row>
    <row r="602" spans="1:6" x14ac:dyDescent="0.2">
      <c r="A602" s="30" t="s">
        <v>464</v>
      </c>
      <c r="B602" s="19">
        <v>15</v>
      </c>
      <c r="C602" s="19">
        <v>19</v>
      </c>
      <c r="D602" s="20">
        <v>2</v>
      </c>
      <c r="E602" s="20">
        <v>0</v>
      </c>
      <c r="F602" s="20">
        <f t="shared" si="62"/>
        <v>36</v>
      </c>
    </row>
    <row r="603" spans="1:6" s="12" customFormat="1" x14ac:dyDescent="0.2">
      <c r="A603" s="32" t="s">
        <v>623</v>
      </c>
      <c r="B603" s="21">
        <f>SUM(B601:B602)</f>
        <v>44</v>
      </c>
      <c r="C603" s="21">
        <f>SUM(C601:C602)</f>
        <v>33</v>
      </c>
      <c r="D603" s="21">
        <f t="shared" ref="D603:E603" si="67">SUM(D601:D602)</f>
        <v>8</v>
      </c>
      <c r="E603" s="21">
        <f t="shared" si="67"/>
        <v>0</v>
      </c>
      <c r="F603" s="22">
        <f t="shared" si="62"/>
        <v>85</v>
      </c>
    </row>
    <row r="604" spans="1:6" s="12" customFormat="1" x14ac:dyDescent="0.2">
      <c r="A604" s="47"/>
      <c r="B604" s="49"/>
      <c r="C604" s="49"/>
      <c r="D604" s="49"/>
      <c r="E604" s="49"/>
    </row>
    <row r="605" spans="1:6" s="12" customFormat="1" x14ac:dyDescent="0.2">
      <c r="A605" s="48" t="s">
        <v>624</v>
      </c>
      <c r="B605" s="46"/>
      <c r="C605" s="46"/>
      <c r="D605" s="46"/>
      <c r="E605" s="46"/>
    </row>
    <row r="606" spans="1:6" x14ac:dyDescent="0.2">
      <c r="A606" s="30" t="s">
        <v>465</v>
      </c>
      <c r="B606" s="19">
        <v>11</v>
      </c>
      <c r="C606" s="19">
        <v>10</v>
      </c>
      <c r="D606" s="20">
        <v>2</v>
      </c>
      <c r="E606" s="20">
        <v>0</v>
      </c>
      <c r="F606" s="20">
        <f t="shared" si="62"/>
        <v>23</v>
      </c>
    </row>
    <row r="607" spans="1:6" x14ac:dyDescent="0.2">
      <c r="A607" s="30" t="s">
        <v>466</v>
      </c>
      <c r="B607" s="19">
        <v>7</v>
      </c>
      <c r="C607" s="19">
        <v>5</v>
      </c>
      <c r="D607" s="20">
        <v>7</v>
      </c>
      <c r="E607" s="20">
        <v>0</v>
      </c>
      <c r="F607" s="20">
        <f t="shared" si="62"/>
        <v>19</v>
      </c>
    </row>
    <row r="608" spans="1:6" x14ac:dyDescent="0.2">
      <c r="A608" s="30" t="s">
        <v>467</v>
      </c>
      <c r="B608" s="19">
        <v>5</v>
      </c>
      <c r="C608" s="19">
        <v>9</v>
      </c>
      <c r="D608" s="20">
        <v>7</v>
      </c>
      <c r="E608" s="20">
        <v>2</v>
      </c>
      <c r="F608" s="20">
        <f t="shared" si="62"/>
        <v>23</v>
      </c>
    </row>
    <row r="609" spans="1:6" s="12" customFormat="1" x14ac:dyDescent="0.2">
      <c r="A609" s="32" t="s">
        <v>625</v>
      </c>
      <c r="B609" s="21">
        <f>SUM(B606:B608)</f>
        <v>23</v>
      </c>
      <c r="C609" s="21">
        <f>SUM(C606:C608)</f>
        <v>24</v>
      </c>
      <c r="D609" s="21">
        <f t="shared" ref="D609:E609" si="68">SUM(D606:D608)</f>
        <v>16</v>
      </c>
      <c r="E609" s="21">
        <f t="shared" si="68"/>
        <v>2</v>
      </c>
      <c r="F609" s="22">
        <f t="shared" si="62"/>
        <v>65</v>
      </c>
    </row>
    <row r="610" spans="1:6" s="12" customFormat="1" x14ac:dyDescent="0.2">
      <c r="A610" s="47"/>
      <c r="B610" s="49"/>
      <c r="C610" s="49"/>
      <c r="D610" s="49"/>
      <c r="E610" s="49"/>
    </row>
    <row r="611" spans="1:6" s="12" customFormat="1" x14ac:dyDescent="0.2">
      <c r="A611" s="48" t="s">
        <v>626</v>
      </c>
      <c r="B611" s="46"/>
      <c r="C611" s="46"/>
      <c r="D611" s="46"/>
      <c r="E611" s="46"/>
    </row>
    <row r="612" spans="1:6" x14ac:dyDescent="0.2">
      <c r="A612" s="30" t="s">
        <v>468</v>
      </c>
      <c r="B612" s="19">
        <v>6</v>
      </c>
      <c r="C612" s="19">
        <v>14</v>
      </c>
      <c r="D612" s="20">
        <v>3</v>
      </c>
      <c r="E612" s="20">
        <v>0</v>
      </c>
      <c r="F612" s="20">
        <f t="shared" si="62"/>
        <v>23</v>
      </c>
    </row>
    <row r="613" spans="1:6" x14ac:dyDescent="0.2">
      <c r="A613" s="30" t="s">
        <v>469</v>
      </c>
      <c r="B613" s="19">
        <v>20</v>
      </c>
      <c r="C613" s="19">
        <v>30</v>
      </c>
      <c r="D613" s="20">
        <v>13</v>
      </c>
      <c r="E613" s="20">
        <v>0</v>
      </c>
      <c r="F613" s="20">
        <f t="shared" si="62"/>
        <v>63</v>
      </c>
    </row>
    <row r="614" spans="1:6" x14ac:dyDescent="0.2">
      <c r="A614" s="30" t="s">
        <v>470</v>
      </c>
      <c r="B614" s="19">
        <v>42</v>
      </c>
      <c r="C614" s="19">
        <v>60</v>
      </c>
      <c r="D614" s="20">
        <v>16</v>
      </c>
      <c r="E614" s="20">
        <v>0</v>
      </c>
      <c r="F614" s="20">
        <f t="shared" si="62"/>
        <v>118</v>
      </c>
    </row>
    <row r="615" spans="1:6" x14ac:dyDescent="0.2">
      <c r="A615" s="30" t="s">
        <v>471</v>
      </c>
      <c r="B615" s="19">
        <v>28</v>
      </c>
      <c r="C615" s="19">
        <v>36</v>
      </c>
      <c r="D615" s="20">
        <v>8</v>
      </c>
      <c r="E615" s="20">
        <v>0</v>
      </c>
      <c r="F615" s="20">
        <f t="shared" si="62"/>
        <v>72</v>
      </c>
    </row>
    <row r="616" spans="1:6" x14ac:dyDescent="0.2">
      <c r="A616" s="30" t="s">
        <v>472</v>
      </c>
      <c r="B616" s="19">
        <v>27</v>
      </c>
      <c r="C616" s="19">
        <v>33</v>
      </c>
      <c r="D616" s="20">
        <v>15</v>
      </c>
      <c r="E616" s="20">
        <v>3</v>
      </c>
      <c r="F616" s="20">
        <f t="shared" si="62"/>
        <v>78</v>
      </c>
    </row>
    <row r="617" spans="1:6" x14ac:dyDescent="0.2">
      <c r="A617" s="30" t="s">
        <v>473</v>
      </c>
      <c r="B617" s="19">
        <v>11</v>
      </c>
      <c r="C617" s="19">
        <v>12</v>
      </c>
      <c r="D617" s="20">
        <v>5</v>
      </c>
      <c r="E617" s="20">
        <v>1</v>
      </c>
      <c r="F617" s="20">
        <f t="shared" si="62"/>
        <v>29</v>
      </c>
    </row>
    <row r="618" spans="1:6" x14ac:dyDescent="0.2">
      <c r="A618" s="30" t="s">
        <v>474</v>
      </c>
      <c r="B618" s="19">
        <v>15</v>
      </c>
      <c r="C618" s="19">
        <v>13</v>
      </c>
      <c r="D618" s="20">
        <v>1</v>
      </c>
      <c r="E618" s="20">
        <v>0</v>
      </c>
      <c r="F618" s="20">
        <f t="shared" si="62"/>
        <v>29</v>
      </c>
    </row>
    <row r="619" spans="1:6" x14ac:dyDescent="0.2">
      <c r="A619" s="30" t="s">
        <v>475</v>
      </c>
      <c r="B619" s="19">
        <v>38</v>
      </c>
      <c r="C619" s="19">
        <v>37</v>
      </c>
      <c r="D619" s="20">
        <v>11</v>
      </c>
      <c r="E619" s="20">
        <v>2</v>
      </c>
      <c r="F619" s="20">
        <f t="shared" si="62"/>
        <v>88</v>
      </c>
    </row>
    <row r="620" spans="1:6" x14ac:dyDescent="0.2">
      <c r="A620" s="30" t="s">
        <v>476</v>
      </c>
      <c r="B620" s="19">
        <v>13</v>
      </c>
      <c r="C620" s="19">
        <v>14</v>
      </c>
      <c r="D620" s="20">
        <v>6</v>
      </c>
      <c r="E620" s="20">
        <v>3</v>
      </c>
      <c r="F620" s="20">
        <f t="shared" si="62"/>
        <v>36</v>
      </c>
    </row>
    <row r="621" spans="1:6" x14ac:dyDescent="0.2">
      <c r="A621" s="30" t="s">
        <v>477</v>
      </c>
      <c r="B621" s="19">
        <v>38</v>
      </c>
      <c r="C621" s="19">
        <v>43</v>
      </c>
      <c r="D621" s="20">
        <v>16</v>
      </c>
      <c r="E621" s="20">
        <v>0</v>
      </c>
      <c r="F621" s="20">
        <f t="shared" si="62"/>
        <v>97</v>
      </c>
    </row>
    <row r="622" spans="1:6" x14ac:dyDescent="0.2">
      <c r="A622" s="30" t="s">
        <v>478</v>
      </c>
      <c r="B622" s="19">
        <v>21</v>
      </c>
      <c r="C622" s="19">
        <v>27</v>
      </c>
      <c r="D622" s="20">
        <v>8</v>
      </c>
      <c r="E622" s="20">
        <v>2</v>
      </c>
      <c r="F622" s="20">
        <f t="shared" ref="F622:F685" si="69">B622+C622+D622+E622</f>
        <v>58</v>
      </c>
    </row>
    <row r="623" spans="1:6" x14ac:dyDescent="0.2">
      <c r="A623" s="30" t="s">
        <v>479</v>
      </c>
      <c r="B623" s="19">
        <v>40</v>
      </c>
      <c r="C623" s="19">
        <v>29</v>
      </c>
      <c r="D623" s="20">
        <v>8</v>
      </c>
      <c r="E623" s="20">
        <v>3</v>
      </c>
      <c r="F623" s="20">
        <f t="shared" si="69"/>
        <v>80</v>
      </c>
    </row>
    <row r="624" spans="1:6" s="12" customFormat="1" x14ac:dyDescent="0.2">
      <c r="A624" s="32" t="s">
        <v>627</v>
      </c>
      <c r="B624" s="21">
        <f>SUM(B612:B623)</f>
        <v>299</v>
      </c>
      <c r="C624" s="21">
        <f>SUM(C612:C623)</f>
        <v>348</v>
      </c>
      <c r="D624" s="21">
        <f t="shared" ref="D624:E624" si="70">SUM(D612:D623)</f>
        <v>110</v>
      </c>
      <c r="E624" s="21">
        <f t="shared" si="70"/>
        <v>14</v>
      </c>
      <c r="F624" s="22">
        <f t="shared" si="69"/>
        <v>771</v>
      </c>
    </row>
    <row r="625" spans="1:6" s="12" customFormat="1" x14ac:dyDescent="0.2">
      <c r="A625" s="47"/>
      <c r="B625" s="49"/>
      <c r="C625" s="49"/>
      <c r="D625" s="49"/>
      <c r="E625" s="49"/>
    </row>
    <row r="626" spans="1:6" s="12" customFormat="1" x14ac:dyDescent="0.2">
      <c r="A626" s="48" t="s">
        <v>628</v>
      </c>
      <c r="B626" s="46"/>
      <c r="C626" s="46"/>
      <c r="D626" s="46"/>
      <c r="E626" s="46"/>
    </row>
    <row r="627" spans="1:6" x14ac:dyDescent="0.2">
      <c r="A627" s="30" t="s">
        <v>480</v>
      </c>
      <c r="B627" s="19">
        <v>10</v>
      </c>
      <c r="C627" s="19">
        <v>3</v>
      </c>
      <c r="D627" s="20">
        <v>15</v>
      </c>
      <c r="E627" s="20">
        <v>1</v>
      </c>
      <c r="F627" s="20">
        <f t="shared" si="69"/>
        <v>29</v>
      </c>
    </row>
    <row r="628" spans="1:6" s="12" customFormat="1" x14ac:dyDescent="0.2">
      <c r="A628" s="32" t="s">
        <v>629</v>
      </c>
      <c r="B628" s="21">
        <f>SUM(B627)</f>
        <v>10</v>
      </c>
      <c r="C628" s="21">
        <f>SUM(C627)</f>
        <v>3</v>
      </c>
      <c r="D628" s="21">
        <f t="shared" ref="D628:E628" si="71">SUM(D627)</f>
        <v>15</v>
      </c>
      <c r="E628" s="21">
        <f t="shared" si="71"/>
        <v>1</v>
      </c>
      <c r="F628" s="22">
        <f t="shared" si="69"/>
        <v>29</v>
      </c>
    </row>
    <row r="629" spans="1:6" s="12" customFormat="1" x14ac:dyDescent="0.2">
      <c r="A629" s="47"/>
      <c r="B629" s="49"/>
      <c r="C629" s="49"/>
      <c r="D629" s="49"/>
      <c r="E629" s="49"/>
    </row>
    <row r="630" spans="1:6" s="12" customFormat="1" x14ac:dyDescent="0.2">
      <c r="A630" s="48" t="s">
        <v>630</v>
      </c>
      <c r="B630" s="46"/>
      <c r="C630" s="46"/>
      <c r="D630" s="46"/>
      <c r="E630" s="46"/>
    </row>
    <row r="631" spans="1:6" x14ac:dyDescent="0.2">
      <c r="A631" s="30" t="s">
        <v>481</v>
      </c>
      <c r="B631" s="19">
        <v>43</v>
      </c>
      <c r="C631" s="19">
        <v>43</v>
      </c>
      <c r="D631" s="20">
        <v>16</v>
      </c>
      <c r="E631" s="20">
        <v>0</v>
      </c>
      <c r="F631" s="20">
        <f t="shared" si="69"/>
        <v>102</v>
      </c>
    </row>
    <row r="632" spans="1:6" x14ac:dyDescent="0.2">
      <c r="A632" s="30" t="s">
        <v>482</v>
      </c>
      <c r="B632" s="19">
        <v>49</v>
      </c>
      <c r="C632" s="19">
        <v>27</v>
      </c>
      <c r="D632" s="20">
        <v>11</v>
      </c>
      <c r="E632" s="20">
        <v>0</v>
      </c>
      <c r="F632" s="20">
        <f t="shared" si="69"/>
        <v>87</v>
      </c>
    </row>
    <row r="633" spans="1:6" x14ac:dyDescent="0.2">
      <c r="A633" s="30" t="s">
        <v>483</v>
      </c>
      <c r="B633" s="19">
        <v>41</v>
      </c>
      <c r="C633" s="19">
        <v>31</v>
      </c>
      <c r="D633" s="20">
        <v>13</v>
      </c>
      <c r="E633" s="20">
        <v>2</v>
      </c>
      <c r="F633" s="20">
        <f t="shared" si="69"/>
        <v>87</v>
      </c>
    </row>
    <row r="634" spans="1:6" x14ac:dyDescent="0.2">
      <c r="A634" s="30" t="s">
        <v>484</v>
      </c>
      <c r="B634" s="19">
        <v>51</v>
      </c>
      <c r="C634" s="19">
        <v>37</v>
      </c>
      <c r="D634" s="20">
        <v>12</v>
      </c>
      <c r="E634" s="20">
        <v>2</v>
      </c>
      <c r="F634" s="20">
        <f t="shared" si="69"/>
        <v>102</v>
      </c>
    </row>
    <row r="635" spans="1:6" x14ac:dyDescent="0.2">
      <c r="A635" s="30" t="s">
        <v>485</v>
      </c>
      <c r="B635" s="19">
        <v>96</v>
      </c>
      <c r="C635" s="19">
        <v>52</v>
      </c>
      <c r="D635" s="20">
        <v>19</v>
      </c>
      <c r="E635" s="20">
        <v>0</v>
      </c>
      <c r="F635" s="20">
        <f t="shared" si="69"/>
        <v>167</v>
      </c>
    </row>
    <row r="636" spans="1:6" x14ac:dyDescent="0.2">
      <c r="A636" s="30" t="s">
        <v>486</v>
      </c>
      <c r="B636" s="19">
        <v>53</v>
      </c>
      <c r="C636" s="19">
        <v>37</v>
      </c>
      <c r="D636" s="20">
        <v>14</v>
      </c>
      <c r="E636" s="20">
        <v>1</v>
      </c>
      <c r="F636" s="20">
        <f t="shared" si="69"/>
        <v>105</v>
      </c>
    </row>
    <row r="637" spans="1:6" x14ac:dyDescent="0.2">
      <c r="A637" s="30" t="s">
        <v>487</v>
      </c>
      <c r="B637" s="19">
        <v>89</v>
      </c>
      <c r="C637" s="19">
        <v>42</v>
      </c>
      <c r="D637" s="20">
        <v>19</v>
      </c>
      <c r="E637" s="20">
        <v>2</v>
      </c>
      <c r="F637" s="20">
        <f t="shared" si="69"/>
        <v>152</v>
      </c>
    </row>
    <row r="638" spans="1:6" x14ac:dyDescent="0.2">
      <c r="A638" s="30" t="s">
        <v>488</v>
      </c>
      <c r="B638" s="19">
        <v>28</v>
      </c>
      <c r="C638" s="19">
        <v>22</v>
      </c>
      <c r="D638" s="20">
        <v>6</v>
      </c>
      <c r="E638" s="20">
        <v>0</v>
      </c>
      <c r="F638" s="20">
        <f t="shared" si="69"/>
        <v>56</v>
      </c>
    </row>
    <row r="639" spans="1:6" x14ac:dyDescent="0.2">
      <c r="A639" s="30" t="s">
        <v>489</v>
      </c>
      <c r="B639" s="19">
        <v>29</v>
      </c>
      <c r="C639" s="19">
        <v>12</v>
      </c>
      <c r="D639" s="20">
        <v>5</v>
      </c>
      <c r="E639" s="20">
        <v>0</v>
      </c>
      <c r="F639" s="20">
        <f t="shared" si="69"/>
        <v>46</v>
      </c>
    </row>
    <row r="640" spans="1:6" x14ac:dyDescent="0.2">
      <c r="A640" s="30" t="s">
        <v>490</v>
      </c>
      <c r="B640" s="19">
        <v>31</v>
      </c>
      <c r="C640" s="19">
        <v>25</v>
      </c>
      <c r="D640" s="20">
        <v>7</v>
      </c>
      <c r="E640" s="20">
        <v>3</v>
      </c>
      <c r="F640" s="20">
        <f t="shared" si="69"/>
        <v>66</v>
      </c>
    </row>
    <row r="641" spans="1:6" x14ac:dyDescent="0.2">
      <c r="A641" s="30" t="s">
        <v>491</v>
      </c>
      <c r="B641" s="19">
        <v>4</v>
      </c>
      <c r="C641" s="19">
        <v>6</v>
      </c>
      <c r="D641" s="20">
        <v>1</v>
      </c>
      <c r="E641" s="20">
        <v>0</v>
      </c>
      <c r="F641" s="20">
        <f t="shared" si="69"/>
        <v>11</v>
      </c>
    </row>
    <row r="642" spans="1:6" x14ac:dyDescent="0.2">
      <c r="A642" s="30" t="s">
        <v>492</v>
      </c>
      <c r="B642" s="19">
        <v>25</v>
      </c>
      <c r="C642" s="19">
        <v>13</v>
      </c>
      <c r="D642" s="20">
        <v>3</v>
      </c>
      <c r="E642" s="20">
        <v>1</v>
      </c>
      <c r="F642" s="20">
        <f t="shared" si="69"/>
        <v>42</v>
      </c>
    </row>
    <row r="643" spans="1:6" x14ac:dyDescent="0.2">
      <c r="A643" s="30" t="s">
        <v>493</v>
      </c>
      <c r="B643" s="19">
        <v>64</v>
      </c>
      <c r="C643" s="19">
        <v>36</v>
      </c>
      <c r="D643" s="20">
        <v>15</v>
      </c>
      <c r="E643" s="20">
        <v>2</v>
      </c>
      <c r="F643" s="20">
        <f t="shared" si="69"/>
        <v>117</v>
      </c>
    </row>
    <row r="644" spans="1:6" x14ac:dyDescent="0.2">
      <c r="A644" s="30" t="s">
        <v>494</v>
      </c>
      <c r="B644" s="19">
        <v>11</v>
      </c>
      <c r="C644" s="19">
        <v>11</v>
      </c>
      <c r="D644" s="20">
        <v>3</v>
      </c>
      <c r="E644" s="20">
        <v>0</v>
      </c>
      <c r="F644" s="20">
        <f t="shared" si="69"/>
        <v>25</v>
      </c>
    </row>
    <row r="645" spans="1:6" x14ac:dyDescent="0.2">
      <c r="A645" s="30" t="s">
        <v>495</v>
      </c>
      <c r="B645" s="19">
        <v>42</v>
      </c>
      <c r="C645" s="19">
        <v>23</v>
      </c>
      <c r="D645" s="20">
        <v>9</v>
      </c>
      <c r="E645" s="20">
        <v>2</v>
      </c>
      <c r="F645" s="20">
        <f t="shared" si="69"/>
        <v>76</v>
      </c>
    </row>
    <row r="646" spans="1:6" x14ac:dyDescent="0.2">
      <c r="A646" s="30" t="s">
        <v>496</v>
      </c>
      <c r="B646" s="19">
        <v>7</v>
      </c>
      <c r="C646" s="19">
        <v>4</v>
      </c>
      <c r="D646" s="20">
        <v>1</v>
      </c>
      <c r="E646" s="20">
        <v>0</v>
      </c>
      <c r="F646" s="20">
        <f t="shared" si="69"/>
        <v>12</v>
      </c>
    </row>
    <row r="647" spans="1:6" x14ac:dyDescent="0.2">
      <c r="A647" s="30" t="s">
        <v>497</v>
      </c>
      <c r="B647" s="19">
        <v>30</v>
      </c>
      <c r="C647" s="19">
        <v>30</v>
      </c>
      <c r="D647" s="20">
        <v>12</v>
      </c>
      <c r="E647" s="20">
        <v>0</v>
      </c>
      <c r="F647" s="20">
        <f t="shared" si="69"/>
        <v>72</v>
      </c>
    </row>
    <row r="648" spans="1:6" x14ac:dyDescent="0.2">
      <c r="A648" s="30" t="s">
        <v>498</v>
      </c>
      <c r="B648" s="19">
        <v>37</v>
      </c>
      <c r="C648" s="19">
        <v>28</v>
      </c>
      <c r="D648" s="20">
        <v>10</v>
      </c>
      <c r="E648" s="20">
        <v>1</v>
      </c>
      <c r="F648" s="20">
        <f t="shared" si="69"/>
        <v>76</v>
      </c>
    </row>
    <row r="649" spans="1:6" x14ac:dyDescent="0.2">
      <c r="A649" s="30" t="s">
        <v>499</v>
      </c>
      <c r="B649" s="19">
        <v>47</v>
      </c>
      <c r="C649" s="19">
        <v>21</v>
      </c>
      <c r="D649" s="20">
        <v>8</v>
      </c>
      <c r="E649" s="20">
        <v>0</v>
      </c>
      <c r="F649" s="20">
        <f t="shared" si="69"/>
        <v>76</v>
      </c>
    </row>
    <row r="650" spans="1:6" x14ac:dyDescent="0.2">
      <c r="A650" s="30" t="s">
        <v>500</v>
      </c>
      <c r="B650" s="19">
        <v>63</v>
      </c>
      <c r="C650" s="19">
        <v>43</v>
      </c>
      <c r="D650" s="20">
        <v>22</v>
      </c>
      <c r="E650" s="20">
        <v>7</v>
      </c>
      <c r="F650" s="20">
        <f t="shared" si="69"/>
        <v>135</v>
      </c>
    </row>
    <row r="651" spans="1:6" x14ac:dyDescent="0.2">
      <c r="A651" s="30" t="s">
        <v>501</v>
      </c>
      <c r="B651" s="19">
        <v>100</v>
      </c>
      <c r="C651" s="19">
        <v>50</v>
      </c>
      <c r="D651" s="20">
        <v>17</v>
      </c>
      <c r="E651" s="20">
        <v>4</v>
      </c>
      <c r="F651" s="20">
        <f t="shared" si="69"/>
        <v>171</v>
      </c>
    </row>
    <row r="652" spans="1:6" x14ac:dyDescent="0.2">
      <c r="A652" s="30" t="s">
        <v>502</v>
      </c>
      <c r="B652" s="19">
        <v>65</v>
      </c>
      <c r="C652" s="19">
        <v>31</v>
      </c>
      <c r="D652" s="20">
        <v>13</v>
      </c>
      <c r="E652" s="20">
        <v>0</v>
      </c>
      <c r="F652" s="20">
        <f t="shared" si="69"/>
        <v>109</v>
      </c>
    </row>
    <row r="653" spans="1:6" x14ac:dyDescent="0.2">
      <c r="A653" s="30" t="s">
        <v>503</v>
      </c>
      <c r="B653" s="19">
        <v>33</v>
      </c>
      <c r="C653" s="19">
        <v>29</v>
      </c>
      <c r="D653" s="20">
        <v>8</v>
      </c>
      <c r="E653" s="20">
        <v>0</v>
      </c>
      <c r="F653" s="20">
        <f t="shared" si="69"/>
        <v>70</v>
      </c>
    </row>
    <row r="654" spans="1:6" x14ac:dyDescent="0.2">
      <c r="A654" s="30" t="s">
        <v>504</v>
      </c>
      <c r="B654" s="19">
        <v>88</v>
      </c>
      <c r="C654" s="19">
        <v>29</v>
      </c>
      <c r="D654" s="20">
        <v>12</v>
      </c>
      <c r="E654" s="20">
        <v>2</v>
      </c>
      <c r="F654" s="20">
        <f t="shared" si="69"/>
        <v>131</v>
      </c>
    </row>
    <row r="655" spans="1:6" x14ac:dyDescent="0.2">
      <c r="A655" s="30" t="s">
        <v>505</v>
      </c>
      <c r="B655" s="19">
        <v>115</v>
      </c>
      <c r="C655" s="19">
        <v>63</v>
      </c>
      <c r="D655" s="20">
        <v>26</v>
      </c>
      <c r="E655" s="20">
        <v>1</v>
      </c>
      <c r="F655" s="20">
        <f t="shared" si="69"/>
        <v>205</v>
      </c>
    </row>
    <row r="656" spans="1:6" x14ac:dyDescent="0.2">
      <c r="A656" s="30" t="s">
        <v>506</v>
      </c>
      <c r="B656" s="19">
        <v>31</v>
      </c>
      <c r="C656" s="19">
        <v>28</v>
      </c>
      <c r="D656" s="20">
        <v>8</v>
      </c>
      <c r="E656" s="20">
        <v>0</v>
      </c>
      <c r="F656" s="20">
        <f t="shared" si="69"/>
        <v>67</v>
      </c>
    </row>
    <row r="657" spans="1:6" x14ac:dyDescent="0.2">
      <c r="A657" s="30" t="s">
        <v>507</v>
      </c>
      <c r="B657" s="19">
        <v>67</v>
      </c>
      <c r="C657" s="19">
        <v>36</v>
      </c>
      <c r="D657" s="20">
        <v>7</v>
      </c>
      <c r="E657" s="20">
        <v>1</v>
      </c>
      <c r="F657" s="20">
        <f t="shared" si="69"/>
        <v>111</v>
      </c>
    </row>
    <row r="658" spans="1:6" x14ac:dyDescent="0.2">
      <c r="A658" s="30" t="s">
        <v>508</v>
      </c>
      <c r="B658" s="19">
        <v>76</v>
      </c>
      <c r="C658" s="19">
        <v>37</v>
      </c>
      <c r="D658" s="20">
        <v>7</v>
      </c>
      <c r="E658" s="20">
        <v>1</v>
      </c>
      <c r="F658" s="20">
        <f t="shared" si="69"/>
        <v>121</v>
      </c>
    </row>
    <row r="659" spans="1:6" x14ac:dyDescent="0.2">
      <c r="A659" s="30" t="s">
        <v>509</v>
      </c>
      <c r="B659" s="19">
        <v>84</v>
      </c>
      <c r="C659" s="19">
        <v>34</v>
      </c>
      <c r="D659" s="20">
        <v>8</v>
      </c>
      <c r="E659" s="20">
        <v>0</v>
      </c>
      <c r="F659" s="20">
        <f t="shared" si="69"/>
        <v>126</v>
      </c>
    </row>
    <row r="660" spans="1:6" s="12" customFormat="1" x14ac:dyDescent="0.2">
      <c r="A660" s="32" t="s">
        <v>631</v>
      </c>
      <c r="B660" s="21">
        <f>SUM(B631:B659)</f>
        <v>1499</v>
      </c>
      <c r="C660" s="21">
        <f>SUM(C631:C659)</f>
        <v>880</v>
      </c>
      <c r="D660" s="21">
        <f t="shared" ref="D660:E660" si="72">SUM(D631:D659)</f>
        <v>312</v>
      </c>
      <c r="E660" s="21">
        <f t="shared" si="72"/>
        <v>32</v>
      </c>
      <c r="F660" s="22">
        <f t="shared" si="69"/>
        <v>2723</v>
      </c>
    </row>
    <row r="661" spans="1:6" s="12" customFormat="1" x14ac:dyDescent="0.2">
      <c r="A661" s="47"/>
      <c r="B661" s="49"/>
      <c r="C661" s="49"/>
      <c r="D661" s="49"/>
      <c r="E661" s="49"/>
    </row>
    <row r="662" spans="1:6" s="12" customFormat="1" x14ac:dyDescent="0.2">
      <c r="A662" s="48" t="s">
        <v>632</v>
      </c>
      <c r="B662" s="46"/>
      <c r="C662" s="46"/>
      <c r="D662" s="46"/>
      <c r="E662" s="46"/>
    </row>
    <row r="663" spans="1:6" x14ac:dyDescent="0.2">
      <c r="A663" s="30" t="s">
        <v>510</v>
      </c>
      <c r="B663" s="19">
        <v>2</v>
      </c>
      <c r="C663" s="19">
        <v>12</v>
      </c>
      <c r="D663" s="20">
        <v>2</v>
      </c>
      <c r="E663" s="20">
        <v>0</v>
      </c>
      <c r="F663" s="20">
        <f t="shared" si="69"/>
        <v>16</v>
      </c>
    </row>
    <row r="664" spans="1:6" x14ac:dyDescent="0.2">
      <c r="A664" s="30" t="s">
        <v>511</v>
      </c>
      <c r="B664" s="19">
        <v>5</v>
      </c>
      <c r="C664" s="19">
        <v>3</v>
      </c>
      <c r="D664" s="20">
        <v>3</v>
      </c>
      <c r="E664" s="20">
        <v>0</v>
      </c>
      <c r="F664" s="20">
        <f t="shared" si="69"/>
        <v>11</v>
      </c>
    </row>
    <row r="665" spans="1:6" s="12" customFormat="1" x14ac:dyDescent="0.2">
      <c r="A665" s="32" t="s">
        <v>633</v>
      </c>
      <c r="B665" s="21">
        <f>SUM(B663:B664)</f>
        <v>7</v>
      </c>
      <c r="C665" s="21">
        <f>SUM(C663:C664)</f>
        <v>15</v>
      </c>
      <c r="D665" s="21">
        <f t="shared" ref="D665:E665" si="73">SUM(D663:D664)</f>
        <v>5</v>
      </c>
      <c r="E665" s="21">
        <f t="shared" si="73"/>
        <v>0</v>
      </c>
      <c r="F665" s="22">
        <f t="shared" si="69"/>
        <v>27</v>
      </c>
    </row>
    <row r="666" spans="1:6" s="12" customFormat="1" x14ac:dyDescent="0.2">
      <c r="A666" s="47"/>
      <c r="B666" s="49"/>
      <c r="C666" s="49"/>
      <c r="D666" s="49"/>
      <c r="E666" s="49"/>
    </row>
    <row r="667" spans="1:6" s="12" customFormat="1" x14ac:dyDescent="0.2">
      <c r="A667" s="48" t="s">
        <v>618</v>
      </c>
      <c r="B667" s="46"/>
      <c r="C667" s="46"/>
      <c r="D667" s="46"/>
      <c r="E667" s="46"/>
    </row>
    <row r="668" spans="1:6" x14ac:dyDescent="0.2">
      <c r="A668" s="30" t="s">
        <v>512</v>
      </c>
      <c r="B668" s="19">
        <v>5</v>
      </c>
      <c r="C668" s="19">
        <v>15</v>
      </c>
      <c r="D668" s="20">
        <v>9</v>
      </c>
      <c r="E668" s="20">
        <v>0</v>
      </c>
      <c r="F668" s="20">
        <f t="shared" si="69"/>
        <v>29</v>
      </c>
    </row>
    <row r="669" spans="1:6" x14ac:dyDescent="0.2">
      <c r="A669" s="30" t="s">
        <v>513</v>
      </c>
      <c r="B669" s="19">
        <v>41</v>
      </c>
      <c r="C669" s="19">
        <v>34</v>
      </c>
      <c r="D669" s="20">
        <v>13</v>
      </c>
      <c r="E669" s="20">
        <v>8</v>
      </c>
      <c r="F669" s="20">
        <f t="shared" si="69"/>
        <v>96</v>
      </c>
    </row>
    <row r="670" spans="1:6" x14ac:dyDescent="0.2">
      <c r="A670" s="30" t="s">
        <v>514</v>
      </c>
      <c r="B670" s="19">
        <v>48</v>
      </c>
      <c r="C670" s="19">
        <v>35</v>
      </c>
      <c r="D670" s="20">
        <v>27</v>
      </c>
      <c r="E670" s="20">
        <v>0</v>
      </c>
      <c r="F670" s="20">
        <f t="shared" si="69"/>
        <v>110</v>
      </c>
    </row>
    <row r="671" spans="1:6" x14ac:dyDescent="0.2">
      <c r="A671" s="30" t="s">
        <v>515</v>
      </c>
      <c r="B671" s="19">
        <v>14</v>
      </c>
      <c r="C671" s="19">
        <v>18</v>
      </c>
      <c r="D671" s="20">
        <v>4</v>
      </c>
      <c r="E671" s="20">
        <v>0</v>
      </c>
      <c r="F671" s="20">
        <f t="shared" si="69"/>
        <v>36</v>
      </c>
    </row>
    <row r="672" spans="1:6" x14ac:dyDescent="0.2">
      <c r="A672" s="30" t="s">
        <v>516</v>
      </c>
      <c r="B672" s="19">
        <v>33</v>
      </c>
      <c r="C672" s="19">
        <v>42</v>
      </c>
      <c r="D672" s="20">
        <v>19</v>
      </c>
      <c r="E672" s="20">
        <v>0</v>
      </c>
      <c r="F672" s="20">
        <f t="shared" si="69"/>
        <v>94</v>
      </c>
    </row>
    <row r="673" spans="1:6" x14ac:dyDescent="0.2">
      <c r="A673" s="30" t="s">
        <v>517</v>
      </c>
      <c r="B673" s="19">
        <v>34</v>
      </c>
      <c r="C673" s="19">
        <v>14</v>
      </c>
      <c r="D673" s="20">
        <v>9</v>
      </c>
      <c r="E673" s="20">
        <v>0</v>
      </c>
      <c r="F673" s="20">
        <f t="shared" si="69"/>
        <v>57</v>
      </c>
    </row>
    <row r="674" spans="1:6" x14ac:dyDescent="0.2">
      <c r="A674" s="30" t="s">
        <v>518</v>
      </c>
      <c r="B674" s="19">
        <v>27</v>
      </c>
      <c r="C674" s="19">
        <v>29</v>
      </c>
      <c r="D674" s="20">
        <v>11</v>
      </c>
      <c r="E674" s="20">
        <v>1</v>
      </c>
      <c r="F674" s="20">
        <f t="shared" si="69"/>
        <v>68</v>
      </c>
    </row>
    <row r="675" spans="1:6" x14ac:dyDescent="0.2">
      <c r="A675" s="30" t="s">
        <v>519</v>
      </c>
      <c r="B675" s="19">
        <v>22</v>
      </c>
      <c r="C675" s="19">
        <v>19</v>
      </c>
      <c r="D675" s="20">
        <v>10</v>
      </c>
      <c r="E675" s="20">
        <v>0</v>
      </c>
      <c r="F675" s="20">
        <f t="shared" si="69"/>
        <v>51</v>
      </c>
    </row>
    <row r="676" spans="1:6" x14ac:dyDescent="0.2">
      <c r="A676" s="30" t="s">
        <v>520</v>
      </c>
      <c r="B676" s="19">
        <v>10</v>
      </c>
      <c r="C676" s="19">
        <v>28</v>
      </c>
      <c r="D676" s="20">
        <v>4</v>
      </c>
      <c r="E676" s="20">
        <v>0</v>
      </c>
      <c r="F676" s="20">
        <f t="shared" si="69"/>
        <v>42</v>
      </c>
    </row>
    <row r="677" spans="1:6" x14ac:dyDescent="0.2">
      <c r="A677" s="30" t="s">
        <v>521</v>
      </c>
      <c r="B677" s="19">
        <v>17</v>
      </c>
      <c r="C677" s="19">
        <v>8</v>
      </c>
      <c r="D677" s="20">
        <v>5</v>
      </c>
      <c r="E677" s="20">
        <v>0</v>
      </c>
      <c r="F677" s="20">
        <f t="shared" si="69"/>
        <v>30</v>
      </c>
    </row>
    <row r="678" spans="1:6" x14ac:dyDescent="0.2">
      <c r="A678" s="30" t="s">
        <v>522</v>
      </c>
      <c r="B678" s="19">
        <v>26</v>
      </c>
      <c r="C678" s="19">
        <v>31</v>
      </c>
      <c r="D678" s="20">
        <v>8</v>
      </c>
      <c r="E678" s="20">
        <v>0</v>
      </c>
      <c r="F678" s="20">
        <f t="shared" si="69"/>
        <v>65</v>
      </c>
    </row>
    <row r="679" spans="1:6" x14ac:dyDescent="0.2">
      <c r="A679" s="30" t="s">
        <v>523</v>
      </c>
      <c r="B679" s="19">
        <v>49</v>
      </c>
      <c r="C679" s="19">
        <v>58</v>
      </c>
      <c r="D679" s="20">
        <v>18</v>
      </c>
      <c r="E679" s="20">
        <v>2</v>
      </c>
      <c r="F679" s="20">
        <f t="shared" si="69"/>
        <v>127</v>
      </c>
    </row>
    <row r="680" spans="1:6" x14ac:dyDescent="0.2">
      <c r="A680" s="30" t="s">
        <v>524</v>
      </c>
      <c r="B680" s="19">
        <v>18</v>
      </c>
      <c r="C680" s="19">
        <v>29</v>
      </c>
      <c r="D680" s="20">
        <v>10</v>
      </c>
      <c r="E680" s="20">
        <v>0</v>
      </c>
      <c r="F680" s="20">
        <f t="shared" si="69"/>
        <v>57</v>
      </c>
    </row>
    <row r="681" spans="1:6" x14ac:dyDescent="0.2">
      <c r="A681" s="30" t="s">
        <v>525</v>
      </c>
      <c r="B681" s="19">
        <v>42</v>
      </c>
      <c r="C681" s="19">
        <v>51</v>
      </c>
      <c r="D681" s="20">
        <v>30</v>
      </c>
      <c r="E681" s="20">
        <v>0</v>
      </c>
      <c r="F681" s="20">
        <f t="shared" si="69"/>
        <v>123</v>
      </c>
    </row>
    <row r="682" spans="1:6" x14ac:dyDescent="0.2">
      <c r="A682" s="30" t="s">
        <v>526</v>
      </c>
      <c r="B682" s="19">
        <v>35</v>
      </c>
      <c r="C682" s="19">
        <v>25</v>
      </c>
      <c r="D682" s="20">
        <v>11</v>
      </c>
      <c r="E682" s="20">
        <v>0</v>
      </c>
      <c r="F682" s="20">
        <f t="shared" si="69"/>
        <v>71</v>
      </c>
    </row>
    <row r="683" spans="1:6" x14ac:dyDescent="0.2">
      <c r="A683" s="30" t="s">
        <v>527</v>
      </c>
      <c r="B683" s="19">
        <v>9</v>
      </c>
      <c r="C683" s="19">
        <v>18</v>
      </c>
      <c r="D683" s="20">
        <v>4</v>
      </c>
      <c r="E683" s="20">
        <v>0</v>
      </c>
      <c r="F683" s="20">
        <f t="shared" si="69"/>
        <v>31</v>
      </c>
    </row>
    <row r="684" spans="1:6" x14ac:dyDescent="0.2">
      <c r="A684" s="30" t="s">
        <v>528</v>
      </c>
      <c r="B684" s="19">
        <v>8</v>
      </c>
      <c r="C684" s="19">
        <v>9</v>
      </c>
      <c r="D684" s="20">
        <v>7</v>
      </c>
      <c r="E684" s="20">
        <v>0</v>
      </c>
      <c r="F684" s="20">
        <f t="shared" si="69"/>
        <v>24</v>
      </c>
    </row>
    <row r="685" spans="1:6" x14ac:dyDescent="0.2">
      <c r="A685" s="30" t="s">
        <v>529</v>
      </c>
      <c r="B685" s="19">
        <v>17</v>
      </c>
      <c r="C685" s="19">
        <v>20</v>
      </c>
      <c r="D685" s="20">
        <v>5</v>
      </c>
      <c r="E685" s="20">
        <v>1</v>
      </c>
      <c r="F685" s="20">
        <f t="shared" si="69"/>
        <v>43</v>
      </c>
    </row>
    <row r="686" spans="1:6" x14ac:dyDescent="0.2">
      <c r="A686" s="30" t="s">
        <v>530</v>
      </c>
      <c r="B686" s="19">
        <v>28</v>
      </c>
      <c r="C686" s="19">
        <v>35</v>
      </c>
      <c r="D686" s="20">
        <v>14</v>
      </c>
      <c r="E686" s="20">
        <v>0</v>
      </c>
      <c r="F686" s="20">
        <f t="shared" ref="F686:F696" si="74">B686+C686+D686+E686</f>
        <v>77</v>
      </c>
    </row>
    <row r="687" spans="1:6" x14ac:dyDescent="0.2">
      <c r="A687" s="30" t="s">
        <v>531</v>
      </c>
      <c r="B687" s="19">
        <v>19</v>
      </c>
      <c r="C687" s="19">
        <v>10</v>
      </c>
      <c r="D687" s="20">
        <v>9</v>
      </c>
      <c r="E687" s="20">
        <v>1</v>
      </c>
      <c r="F687" s="20">
        <f t="shared" si="74"/>
        <v>39</v>
      </c>
    </row>
    <row r="688" spans="1:6" x14ac:dyDescent="0.2">
      <c r="A688" s="30" t="s">
        <v>532</v>
      </c>
      <c r="B688" s="19">
        <v>24</v>
      </c>
      <c r="C688" s="19">
        <v>24</v>
      </c>
      <c r="D688" s="20">
        <v>7</v>
      </c>
      <c r="E688" s="20">
        <v>1</v>
      </c>
      <c r="F688" s="20">
        <f t="shared" si="74"/>
        <v>56</v>
      </c>
    </row>
    <row r="689" spans="1:6" x14ac:dyDescent="0.2">
      <c r="A689" s="30" t="s">
        <v>533</v>
      </c>
      <c r="B689" s="19">
        <v>32</v>
      </c>
      <c r="C689" s="19">
        <v>18</v>
      </c>
      <c r="D689" s="20">
        <v>8</v>
      </c>
      <c r="E689" s="20">
        <v>1</v>
      </c>
      <c r="F689" s="20">
        <f t="shared" si="74"/>
        <v>59</v>
      </c>
    </row>
    <row r="690" spans="1:6" x14ac:dyDescent="0.2">
      <c r="A690" s="30" t="s">
        <v>534</v>
      </c>
      <c r="B690" s="19">
        <v>26</v>
      </c>
      <c r="C690" s="19">
        <v>26</v>
      </c>
      <c r="D690" s="20">
        <v>8</v>
      </c>
      <c r="E690" s="20">
        <v>0</v>
      </c>
      <c r="F690" s="20">
        <f t="shared" si="74"/>
        <v>60</v>
      </c>
    </row>
    <row r="691" spans="1:6" x14ac:dyDescent="0.2">
      <c r="A691" s="30" t="s">
        <v>535</v>
      </c>
      <c r="B691" s="19">
        <v>15</v>
      </c>
      <c r="C691" s="19">
        <v>22</v>
      </c>
      <c r="D691" s="20">
        <v>8</v>
      </c>
      <c r="E691" s="20">
        <v>0</v>
      </c>
      <c r="F691" s="20">
        <f t="shared" si="74"/>
        <v>45</v>
      </c>
    </row>
    <row r="692" spans="1:6" x14ac:dyDescent="0.2">
      <c r="A692" s="30" t="s">
        <v>536</v>
      </c>
      <c r="B692" s="19">
        <v>10</v>
      </c>
      <c r="C692" s="19">
        <v>23</v>
      </c>
      <c r="D692" s="20">
        <v>5</v>
      </c>
      <c r="E692" s="20">
        <v>0</v>
      </c>
      <c r="F692" s="20">
        <f t="shared" si="74"/>
        <v>38</v>
      </c>
    </row>
    <row r="693" spans="1:6" x14ac:dyDescent="0.2">
      <c r="A693" s="30" t="s">
        <v>537</v>
      </c>
      <c r="B693" s="19">
        <v>35</v>
      </c>
      <c r="C693" s="19">
        <v>42</v>
      </c>
      <c r="D693" s="20">
        <v>15</v>
      </c>
      <c r="E693" s="20">
        <v>3</v>
      </c>
      <c r="F693" s="20">
        <f t="shared" si="74"/>
        <v>95</v>
      </c>
    </row>
    <row r="694" spans="1:6" x14ac:dyDescent="0.2">
      <c r="A694" s="30" t="s">
        <v>538</v>
      </c>
      <c r="B694" s="19">
        <v>41</v>
      </c>
      <c r="C694" s="19">
        <v>35</v>
      </c>
      <c r="D694" s="20">
        <v>20</v>
      </c>
      <c r="E694" s="20">
        <v>1</v>
      </c>
      <c r="F694" s="20">
        <f t="shared" si="74"/>
        <v>97</v>
      </c>
    </row>
    <row r="695" spans="1:6" x14ac:dyDescent="0.2">
      <c r="A695" s="30" t="s">
        <v>539</v>
      </c>
      <c r="B695" s="19">
        <v>22</v>
      </c>
      <c r="C695" s="19">
        <v>28</v>
      </c>
      <c r="D695" s="20">
        <v>12</v>
      </c>
      <c r="E695" s="20">
        <v>1</v>
      </c>
      <c r="F695" s="20">
        <f t="shared" si="74"/>
        <v>63</v>
      </c>
    </row>
    <row r="696" spans="1:6" s="12" customFormat="1" x14ac:dyDescent="0.2">
      <c r="A696" s="32" t="s">
        <v>617</v>
      </c>
      <c r="B696" s="22">
        <f>SUM(B668:B695)</f>
        <v>707</v>
      </c>
      <c r="C696" s="22">
        <f>SUM(C668:C695)</f>
        <v>746</v>
      </c>
      <c r="D696" s="22">
        <f t="shared" ref="D696:E696" si="75">SUM(D668:D695)</f>
        <v>310</v>
      </c>
      <c r="E696" s="22">
        <f t="shared" si="75"/>
        <v>20</v>
      </c>
      <c r="F696" s="22">
        <f t="shared" si="74"/>
        <v>1783</v>
      </c>
    </row>
    <row r="698" spans="1:6" x14ac:dyDescent="0.2">
      <c r="A698" s="58" t="s">
        <v>639</v>
      </c>
      <c r="B698" s="58"/>
      <c r="C698" s="58"/>
      <c r="D698" s="58"/>
      <c r="E698" s="58"/>
      <c r="F698" s="58"/>
    </row>
    <row r="699" spans="1:6" x14ac:dyDescent="0.2">
      <c r="A699" s="56" t="s">
        <v>638</v>
      </c>
      <c r="B699" s="56"/>
      <c r="C699" s="56"/>
      <c r="D699" s="56"/>
      <c r="E699" s="56"/>
      <c r="F699" s="56"/>
    </row>
    <row r="700" spans="1:6" x14ac:dyDescent="0.2">
      <c r="A700" s="32" t="s">
        <v>567</v>
      </c>
      <c r="B700" s="22">
        <f>B268</f>
        <v>573</v>
      </c>
      <c r="C700" s="22">
        <f>C268</f>
        <v>323</v>
      </c>
      <c r="D700" s="22">
        <f>D268</f>
        <v>108</v>
      </c>
      <c r="E700" s="22">
        <f>E268</f>
        <v>64</v>
      </c>
      <c r="F700" s="22">
        <f>F268</f>
        <v>1068</v>
      </c>
    </row>
    <row r="701" spans="1:6" x14ac:dyDescent="0.2">
      <c r="A701" s="32" t="s">
        <v>580</v>
      </c>
      <c r="B701" s="22">
        <f>B298</f>
        <v>225</v>
      </c>
      <c r="C701" s="22">
        <f>C298</f>
        <v>179</v>
      </c>
      <c r="D701" s="22">
        <f>D298</f>
        <v>59</v>
      </c>
      <c r="E701" s="22">
        <f>E298</f>
        <v>8</v>
      </c>
      <c r="F701" s="22">
        <f>F298</f>
        <v>471</v>
      </c>
    </row>
    <row r="702" spans="1:6" x14ac:dyDescent="0.2">
      <c r="A702" s="32" t="s">
        <v>584</v>
      </c>
      <c r="B702" s="22">
        <f>B305</f>
        <v>39</v>
      </c>
      <c r="C702" s="22">
        <f>C305</f>
        <v>37</v>
      </c>
      <c r="D702" s="22">
        <f>D305</f>
        <v>19</v>
      </c>
      <c r="E702" s="22">
        <f>E305</f>
        <v>2</v>
      </c>
      <c r="F702" s="22">
        <f>F305</f>
        <v>97</v>
      </c>
    </row>
    <row r="703" spans="1:6" x14ac:dyDescent="0.2">
      <c r="A703" s="32" t="s">
        <v>586</v>
      </c>
      <c r="B703" s="22">
        <f>B350</f>
        <v>1349</v>
      </c>
      <c r="C703" s="22">
        <f>C350</f>
        <v>1087</v>
      </c>
      <c r="D703" s="22">
        <f>D350</f>
        <v>454</v>
      </c>
      <c r="E703" s="22">
        <f>E350</f>
        <v>22</v>
      </c>
      <c r="F703" s="22">
        <f>F350</f>
        <v>2912</v>
      </c>
    </row>
    <row r="704" spans="1:6" x14ac:dyDescent="0.2">
      <c r="A704" s="32" t="s">
        <v>588</v>
      </c>
      <c r="B704" s="22">
        <f>B359</f>
        <v>143</v>
      </c>
      <c r="C704" s="22">
        <f>C359</f>
        <v>89</v>
      </c>
      <c r="D704" s="22">
        <f>D359</f>
        <v>53</v>
      </c>
      <c r="E704" s="22">
        <f>E359</f>
        <v>1</v>
      </c>
      <c r="F704" s="22">
        <f>F359</f>
        <v>286</v>
      </c>
    </row>
    <row r="705" spans="1:6" x14ac:dyDescent="0.2">
      <c r="A705" s="32" t="s">
        <v>590</v>
      </c>
      <c r="B705" s="22">
        <f>B368</f>
        <v>66</v>
      </c>
      <c r="C705" s="22">
        <f>C368</f>
        <v>58</v>
      </c>
      <c r="D705" s="22">
        <f>D368</f>
        <v>45</v>
      </c>
      <c r="E705" s="22">
        <f>E368</f>
        <v>2</v>
      </c>
      <c r="F705" s="22">
        <f>F368</f>
        <v>171</v>
      </c>
    </row>
    <row r="706" spans="1:6" x14ac:dyDescent="0.2">
      <c r="A706" s="32" t="s">
        <v>591</v>
      </c>
      <c r="B706" s="22">
        <f>B373</f>
        <v>30</v>
      </c>
      <c r="C706" s="22">
        <f>C373</f>
        <v>22</v>
      </c>
      <c r="D706" s="22">
        <f>D373</f>
        <v>7</v>
      </c>
      <c r="E706" s="22">
        <f>E373</f>
        <v>1</v>
      </c>
      <c r="F706" s="22">
        <f>F373</f>
        <v>60</v>
      </c>
    </row>
    <row r="707" spans="1:6" x14ac:dyDescent="0.2">
      <c r="A707" s="32" t="s">
        <v>6</v>
      </c>
      <c r="B707" s="22">
        <f>B460</f>
        <v>1864</v>
      </c>
      <c r="C707" s="22">
        <f>C460</f>
        <v>1912</v>
      </c>
      <c r="D707" s="22">
        <f>D460</f>
        <v>810</v>
      </c>
      <c r="E707" s="22">
        <f>E460</f>
        <v>128</v>
      </c>
      <c r="F707" s="22">
        <f>F460</f>
        <v>4714</v>
      </c>
    </row>
    <row r="708" spans="1:6" x14ac:dyDescent="0.2">
      <c r="A708" s="32" t="s">
        <v>596</v>
      </c>
      <c r="B708" s="22">
        <f>B473</f>
        <v>205</v>
      </c>
      <c r="C708" s="22">
        <f>C473</f>
        <v>167</v>
      </c>
      <c r="D708" s="22">
        <f>D473</f>
        <v>71</v>
      </c>
      <c r="E708" s="22">
        <f>E473</f>
        <v>4</v>
      </c>
      <c r="F708" s="22">
        <f>F473</f>
        <v>447</v>
      </c>
    </row>
    <row r="709" spans="1:6" x14ac:dyDescent="0.2">
      <c r="A709" s="32" t="s">
        <v>598</v>
      </c>
      <c r="B709" s="22">
        <f>B478</f>
        <v>18</v>
      </c>
      <c r="C709" s="22">
        <f>C478</f>
        <v>20</v>
      </c>
      <c r="D709" s="22">
        <f>D478</f>
        <v>17</v>
      </c>
      <c r="E709" s="22">
        <f>E478</f>
        <v>0</v>
      </c>
      <c r="F709" s="22">
        <f>F478</f>
        <v>55</v>
      </c>
    </row>
    <row r="710" spans="1:6" x14ac:dyDescent="0.2">
      <c r="A710" s="32" t="s">
        <v>600</v>
      </c>
      <c r="B710" s="22">
        <f>B484</f>
        <v>37</v>
      </c>
      <c r="C710" s="22">
        <f>C484</f>
        <v>18</v>
      </c>
      <c r="D710" s="22">
        <f>D484</f>
        <v>8</v>
      </c>
      <c r="E710" s="22">
        <f>E484</f>
        <v>1</v>
      </c>
      <c r="F710" s="22">
        <f>F484</f>
        <v>64</v>
      </c>
    </row>
    <row r="711" spans="1:6" x14ac:dyDescent="0.2">
      <c r="A711" s="32" t="s">
        <v>602</v>
      </c>
      <c r="B711" s="22">
        <f>B491</f>
        <v>18</v>
      </c>
      <c r="C711" s="22">
        <f>C491</f>
        <v>30</v>
      </c>
      <c r="D711" s="22">
        <f>D491</f>
        <v>45</v>
      </c>
      <c r="E711" s="22">
        <f>E491</f>
        <v>0</v>
      </c>
      <c r="F711" s="22">
        <f>F491</f>
        <v>93</v>
      </c>
    </row>
    <row r="712" spans="1:6" x14ac:dyDescent="0.2">
      <c r="A712" s="32" t="s">
        <v>604</v>
      </c>
      <c r="B712" s="22">
        <f>B497</f>
        <v>43</v>
      </c>
      <c r="C712" s="22">
        <f>C497</f>
        <v>46</v>
      </c>
      <c r="D712" s="22">
        <f>D497</f>
        <v>18</v>
      </c>
      <c r="E712" s="22">
        <f>E497</f>
        <v>1</v>
      </c>
      <c r="F712" s="22">
        <f>F497</f>
        <v>108</v>
      </c>
    </row>
    <row r="713" spans="1:6" x14ac:dyDescent="0.2">
      <c r="A713" s="32" t="s">
        <v>606</v>
      </c>
      <c r="B713" s="22">
        <f>B504</f>
        <v>71</v>
      </c>
      <c r="C713" s="22">
        <f>C504</f>
        <v>76</v>
      </c>
      <c r="D713" s="22">
        <f>D504</f>
        <v>41</v>
      </c>
      <c r="E713" s="22">
        <f>E504</f>
        <v>0</v>
      </c>
      <c r="F713" s="22">
        <f>F504</f>
        <v>188</v>
      </c>
    </row>
    <row r="714" spans="1:6" x14ac:dyDescent="0.2">
      <c r="A714" s="32" t="s">
        <v>608</v>
      </c>
      <c r="B714" s="22">
        <f>B515</f>
        <v>162</v>
      </c>
      <c r="C714" s="22">
        <f>C515</f>
        <v>350</v>
      </c>
      <c r="D714" s="22">
        <f>D515</f>
        <v>63</v>
      </c>
      <c r="E714" s="22">
        <f>E515</f>
        <v>2</v>
      </c>
      <c r="F714" s="22">
        <f>F515</f>
        <v>577</v>
      </c>
    </row>
    <row r="715" spans="1:6" x14ac:dyDescent="0.2">
      <c r="A715" s="32" t="s">
        <v>610</v>
      </c>
      <c r="B715" s="22">
        <f>B530</f>
        <v>229</v>
      </c>
      <c r="C715" s="22">
        <f>C530</f>
        <v>212</v>
      </c>
      <c r="D715" s="22">
        <f>D530</f>
        <v>88</v>
      </c>
      <c r="E715" s="22">
        <f>E530</f>
        <v>5</v>
      </c>
      <c r="F715" s="22">
        <f>F530</f>
        <v>534</v>
      </c>
    </row>
    <row r="716" spans="1:6" x14ac:dyDescent="0.2">
      <c r="A716" s="32" t="s">
        <v>612</v>
      </c>
      <c r="B716" s="22">
        <f>B570</f>
        <v>945</v>
      </c>
      <c r="C716" s="22">
        <f>C570</f>
        <v>1142</v>
      </c>
      <c r="D716" s="22">
        <f>D570</f>
        <v>289</v>
      </c>
      <c r="E716" s="22">
        <f>E570</f>
        <v>57</v>
      </c>
      <c r="F716" s="22">
        <f>F570</f>
        <v>2433</v>
      </c>
    </row>
    <row r="717" spans="1:6" x14ac:dyDescent="0.2">
      <c r="A717" s="32" t="s">
        <v>614</v>
      </c>
      <c r="B717" s="22">
        <f>B574</f>
        <v>10</v>
      </c>
      <c r="C717" s="22">
        <f>C574</f>
        <v>10</v>
      </c>
      <c r="D717" s="22">
        <f>D574</f>
        <v>3</v>
      </c>
      <c r="E717" s="22">
        <f>E574</f>
        <v>0</v>
      </c>
      <c r="F717" s="22">
        <f>F574</f>
        <v>23</v>
      </c>
    </row>
    <row r="718" spans="1:6" x14ac:dyDescent="0.2">
      <c r="A718" s="32" t="s">
        <v>634</v>
      </c>
      <c r="B718" s="22">
        <f>B594</f>
        <v>561</v>
      </c>
      <c r="C718" s="22">
        <f>C594</f>
        <v>505</v>
      </c>
      <c r="D718" s="22">
        <f>D594</f>
        <v>289</v>
      </c>
      <c r="E718" s="22">
        <f>E594</f>
        <v>52</v>
      </c>
      <c r="F718" s="22">
        <f>F594</f>
        <v>1407</v>
      </c>
    </row>
    <row r="719" spans="1:6" x14ac:dyDescent="0.2">
      <c r="A719" s="32" t="s">
        <v>620</v>
      </c>
      <c r="B719" s="22">
        <f>B598</f>
        <v>19</v>
      </c>
      <c r="C719" s="22">
        <f>C598</f>
        <v>18</v>
      </c>
      <c r="D719" s="22">
        <f>D598</f>
        <v>10</v>
      </c>
      <c r="E719" s="22">
        <f>E598</f>
        <v>0</v>
      </c>
      <c r="F719" s="22">
        <f>F598</f>
        <v>47</v>
      </c>
    </row>
    <row r="720" spans="1:6" x14ac:dyDescent="0.2">
      <c r="A720" s="32" t="s">
        <v>622</v>
      </c>
      <c r="B720" s="22">
        <f>B603</f>
        <v>44</v>
      </c>
      <c r="C720" s="22">
        <f>C603</f>
        <v>33</v>
      </c>
      <c r="D720" s="22">
        <f>D603</f>
        <v>8</v>
      </c>
      <c r="E720" s="22">
        <f>E603</f>
        <v>0</v>
      </c>
      <c r="F720" s="22">
        <f>F603</f>
        <v>85</v>
      </c>
    </row>
    <row r="721" spans="1:6" x14ac:dyDescent="0.2">
      <c r="A721" s="32" t="s">
        <v>624</v>
      </c>
      <c r="B721" s="22">
        <f>B609</f>
        <v>23</v>
      </c>
      <c r="C721" s="22">
        <f>C609</f>
        <v>24</v>
      </c>
      <c r="D721" s="22">
        <f>D609</f>
        <v>16</v>
      </c>
      <c r="E721" s="22">
        <f>E609</f>
        <v>2</v>
      </c>
      <c r="F721" s="22">
        <f>F609</f>
        <v>65</v>
      </c>
    </row>
    <row r="722" spans="1:6" x14ac:dyDescent="0.2">
      <c r="A722" s="32" t="s">
        <v>626</v>
      </c>
      <c r="B722" s="22">
        <f>B624</f>
        <v>299</v>
      </c>
      <c r="C722" s="22">
        <f>C624</f>
        <v>348</v>
      </c>
      <c r="D722" s="22">
        <f>D624</f>
        <v>110</v>
      </c>
      <c r="E722" s="22">
        <f>E624</f>
        <v>14</v>
      </c>
      <c r="F722" s="22">
        <f>F624</f>
        <v>771</v>
      </c>
    </row>
    <row r="723" spans="1:6" x14ac:dyDescent="0.2">
      <c r="A723" s="32" t="s">
        <v>628</v>
      </c>
      <c r="B723" s="22">
        <f>B628</f>
        <v>10</v>
      </c>
      <c r="C723" s="22">
        <f>C628</f>
        <v>3</v>
      </c>
      <c r="D723" s="22">
        <f>D628</f>
        <v>15</v>
      </c>
      <c r="E723" s="22">
        <f>E628</f>
        <v>1</v>
      </c>
      <c r="F723" s="22">
        <f>F628</f>
        <v>29</v>
      </c>
    </row>
    <row r="724" spans="1:6" x14ac:dyDescent="0.2">
      <c r="A724" s="32" t="s">
        <v>630</v>
      </c>
      <c r="B724" s="22">
        <f>B660</f>
        <v>1499</v>
      </c>
      <c r="C724" s="22">
        <f>C660</f>
        <v>880</v>
      </c>
      <c r="D724" s="22">
        <f>D660</f>
        <v>312</v>
      </c>
      <c r="E724" s="22">
        <f>E660</f>
        <v>32</v>
      </c>
      <c r="F724" s="22">
        <f>F660</f>
        <v>2723</v>
      </c>
    </row>
    <row r="725" spans="1:6" x14ac:dyDescent="0.2">
      <c r="A725" s="32" t="s">
        <v>632</v>
      </c>
      <c r="B725" s="22">
        <f>B665</f>
        <v>7</v>
      </c>
      <c r="C725" s="22">
        <f>C665</f>
        <v>15</v>
      </c>
      <c r="D725" s="22">
        <f>D665</f>
        <v>5</v>
      </c>
      <c r="E725" s="22">
        <f>E665</f>
        <v>0</v>
      </c>
      <c r="F725" s="22">
        <f>F665</f>
        <v>27</v>
      </c>
    </row>
    <row r="726" spans="1:6" x14ac:dyDescent="0.2">
      <c r="A726" s="44" t="s">
        <v>635</v>
      </c>
      <c r="B726" s="22">
        <f>B696</f>
        <v>707</v>
      </c>
      <c r="C726" s="22">
        <f>C696</f>
        <v>746</v>
      </c>
      <c r="D726" s="22">
        <f>D696</f>
        <v>310</v>
      </c>
      <c r="E726" s="22">
        <f>E696</f>
        <v>20</v>
      </c>
      <c r="F726" s="22">
        <f>F696</f>
        <v>1783</v>
      </c>
    </row>
    <row r="727" spans="1:6" x14ac:dyDescent="0.2">
      <c r="A727" s="26"/>
      <c r="B727" s="17"/>
      <c r="C727" s="17"/>
      <c r="D727" s="17"/>
      <c r="E727" s="17"/>
      <c r="F727" s="17"/>
    </row>
    <row r="728" spans="1:6" x14ac:dyDescent="0.2">
      <c r="A728" s="26"/>
      <c r="B728" s="17"/>
      <c r="C728" s="17"/>
      <c r="D728" s="17"/>
      <c r="E728" s="17"/>
      <c r="F728" s="17"/>
    </row>
    <row r="729" spans="1:6" x14ac:dyDescent="0.2">
      <c r="A729" s="44" t="s">
        <v>565</v>
      </c>
      <c r="B729" s="16">
        <f>B238</f>
        <v>5671</v>
      </c>
      <c r="C729" s="16">
        <f>C238</f>
        <v>4848</v>
      </c>
      <c r="D729" s="16">
        <f>D238</f>
        <v>1359</v>
      </c>
      <c r="E729" s="16">
        <f>E238</f>
        <v>328</v>
      </c>
      <c r="F729" s="16">
        <f>F238</f>
        <v>12206</v>
      </c>
    </row>
    <row r="730" spans="1:6" x14ac:dyDescent="0.2">
      <c r="A730" s="32" t="s">
        <v>637</v>
      </c>
      <c r="B730" s="22">
        <f>SUM(B700:B726)</f>
        <v>9196</v>
      </c>
      <c r="C730" s="22">
        <f>SUM(C700:C726)</f>
        <v>8350</v>
      </c>
      <c r="D730" s="22">
        <f t="shared" ref="D730:F730" si="76">SUM(D700:D726)</f>
        <v>3273</v>
      </c>
      <c r="E730" s="22">
        <f t="shared" si="76"/>
        <v>419</v>
      </c>
      <c r="F730" s="22">
        <f t="shared" si="76"/>
        <v>21238</v>
      </c>
    </row>
    <row r="731" spans="1:6" x14ac:dyDescent="0.2">
      <c r="A731" s="26"/>
      <c r="B731" s="17"/>
      <c r="C731" s="17"/>
      <c r="D731" s="46"/>
      <c r="E731" s="46"/>
      <c r="F731" s="46"/>
    </row>
    <row r="732" spans="1:6" x14ac:dyDescent="0.2">
      <c r="A732" s="32" t="s">
        <v>636</v>
      </c>
      <c r="B732" s="22">
        <f>SUM(B729:B730)</f>
        <v>14867</v>
      </c>
      <c r="C732" s="22">
        <f t="shared" ref="C732:F732" si="77">SUM(C729:C730)</f>
        <v>13198</v>
      </c>
      <c r="D732" s="22">
        <f t="shared" si="77"/>
        <v>4632</v>
      </c>
      <c r="E732" s="22">
        <f t="shared" si="77"/>
        <v>747</v>
      </c>
      <c r="F732" s="22">
        <f t="shared" si="77"/>
        <v>33444</v>
      </c>
    </row>
    <row r="733" spans="1:6" x14ac:dyDescent="0.2">
      <c r="A733" s="24"/>
      <c r="F733" s="11"/>
    </row>
    <row r="734" spans="1:6" x14ac:dyDescent="0.2">
      <c r="A734" s="24"/>
      <c r="F734" s="11"/>
    </row>
    <row r="735" spans="1:6" x14ac:dyDescent="0.2">
      <c r="A735" s="24"/>
      <c r="F735" s="11"/>
    </row>
    <row r="736" spans="1:6" x14ac:dyDescent="0.2">
      <c r="A736" s="24"/>
      <c r="F736" s="11"/>
    </row>
    <row r="737" spans="1:6" x14ac:dyDescent="0.2">
      <c r="A737" s="24"/>
      <c r="F737" s="11"/>
    </row>
    <row r="738" spans="1:6" x14ac:dyDescent="0.2">
      <c r="A738" s="24"/>
      <c r="F738" s="11"/>
    </row>
    <row r="739" spans="1:6" x14ac:dyDescent="0.2">
      <c r="A739" s="24"/>
      <c r="F739" s="11"/>
    </row>
    <row r="740" spans="1:6" x14ac:dyDescent="0.2">
      <c r="A740" s="24"/>
      <c r="F740" s="11"/>
    </row>
    <row r="741" spans="1:6" x14ac:dyDescent="0.2">
      <c r="A741" s="24"/>
      <c r="F741" s="11"/>
    </row>
    <row r="742" spans="1:6" x14ac:dyDescent="0.2">
      <c r="A742" s="24"/>
      <c r="F742" s="11"/>
    </row>
    <row r="743" spans="1:6" x14ac:dyDescent="0.2">
      <c r="A743" s="24"/>
      <c r="F743" s="11"/>
    </row>
    <row r="744" spans="1:6" x14ac:dyDescent="0.2">
      <c r="A744" s="24"/>
      <c r="F744" s="11"/>
    </row>
    <row r="745" spans="1:6" x14ac:dyDescent="0.2">
      <c r="A745" s="24"/>
      <c r="F745" s="11"/>
    </row>
    <row r="746" spans="1:6" x14ac:dyDescent="0.2">
      <c r="A746" s="24"/>
      <c r="F746" s="11"/>
    </row>
    <row r="747" spans="1:6" x14ac:dyDescent="0.2">
      <c r="A747" s="24"/>
      <c r="F747" s="11"/>
    </row>
    <row r="748" spans="1:6" x14ac:dyDescent="0.2">
      <c r="A748" s="24"/>
      <c r="F748" s="11"/>
    </row>
    <row r="749" spans="1:6" x14ac:dyDescent="0.2">
      <c r="A749" s="24"/>
      <c r="F749" s="11"/>
    </row>
    <row r="750" spans="1:6" x14ac:dyDescent="0.2">
      <c r="A750" s="24"/>
      <c r="F750" s="11"/>
    </row>
    <row r="751" spans="1:6" x14ac:dyDescent="0.2">
      <c r="A751" s="24"/>
      <c r="F751" s="11"/>
    </row>
    <row r="752" spans="1:6" x14ac:dyDescent="0.2">
      <c r="A752" s="24"/>
      <c r="F752" s="11"/>
    </row>
    <row r="753" spans="1:6" x14ac:dyDescent="0.2">
      <c r="A753" s="24"/>
      <c r="F753" s="11"/>
    </row>
    <row r="754" spans="1:6" x14ac:dyDescent="0.2">
      <c r="A754" s="24"/>
      <c r="F754" s="11"/>
    </row>
    <row r="755" spans="1:6" x14ac:dyDescent="0.2">
      <c r="A755" s="24"/>
      <c r="F755" s="11"/>
    </row>
    <row r="756" spans="1:6" x14ac:dyDescent="0.2">
      <c r="A756" s="24"/>
      <c r="F756" s="11"/>
    </row>
    <row r="757" spans="1:6" x14ac:dyDescent="0.2">
      <c r="A757" s="24"/>
      <c r="F757" s="11"/>
    </row>
    <row r="758" spans="1:6" x14ac:dyDescent="0.2">
      <c r="A758" s="24"/>
      <c r="F758" s="11"/>
    </row>
    <row r="759" spans="1:6" x14ac:dyDescent="0.2">
      <c r="A759" s="24"/>
      <c r="F759" s="11"/>
    </row>
  </sheetData>
  <mergeCells count="5">
    <mergeCell ref="A699:F699"/>
    <mergeCell ref="A228:F228"/>
    <mergeCell ref="A263:F263"/>
    <mergeCell ref="A293:F293"/>
    <mergeCell ref="A698:F698"/>
  </mergeCells>
  <printOptions horizontalCentered="1"/>
  <pageMargins left="0.7" right="0.7" top="0.75" bottom="0.75" header="0.3" footer="0.3"/>
  <pageSetup orientation="portrait" r:id="rId1"/>
  <headerFooter>
    <oddFooter>&amp;L&amp;F&amp;C&amp;A&amp;RPage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258"/>
  <sheetViews>
    <sheetView workbookViewId="0">
      <pane ySplit="2" topLeftCell="A207" activePane="bottomLeft" state="frozen"/>
      <selection activeCell="H43" sqref="H43"/>
      <selection pane="bottomLeft" activeCell="J36" sqref="J36"/>
    </sheetView>
  </sheetViews>
  <sheetFormatPr defaultRowHeight="12" x14ac:dyDescent="0.2"/>
  <cols>
    <col min="1" max="1" width="21.7109375" style="11" bestFit="1" customWidth="1"/>
    <col min="2" max="5" width="9.140625" style="24"/>
    <col min="6" max="16384" width="9.140625" style="11"/>
  </cols>
  <sheetData>
    <row r="1" spans="1:5" ht="120.75" customHeight="1" x14ac:dyDescent="0.2">
      <c r="A1" s="1" t="s">
        <v>645</v>
      </c>
      <c r="B1" s="2" t="s">
        <v>646</v>
      </c>
      <c r="C1" s="2" t="s">
        <v>647</v>
      </c>
      <c r="D1" s="3" t="s">
        <v>542</v>
      </c>
      <c r="E1" s="3" t="s">
        <v>541</v>
      </c>
    </row>
    <row r="2" spans="1:5" x14ac:dyDescent="0.2">
      <c r="A2" s="5">
        <v>2016</v>
      </c>
      <c r="B2" s="9" t="s">
        <v>1</v>
      </c>
      <c r="C2" s="9" t="s">
        <v>2</v>
      </c>
      <c r="D2" s="17"/>
      <c r="E2" s="17"/>
    </row>
    <row r="3" spans="1:5" x14ac:dyDescent="0.2">
      <c r="A3" s="5"/>
      <c r="B3" s="9"/>
      <c r="C3" s="9"/>
      <c r="D3" s="17"/>
      <c r="E3" s="17"/>
    </row>
    <row r="4" spans="1:5" x14ac:dyDescent="0.2">
      <c r="A4" s="10" t="s">
        <v>543</v>
      </c>
      <c r="B4" s="6"/>
      <c r="C4" s="6"/>
      <c r="D4" s="18"/>
      <c r="E4" s="18"/>
    </row>
    <row r="5" spans="1:5" x14ac:dyDescent="0.2">
      <c r="A5" s="5" t="s">
        <v>544</v>
      </c>
      <c r="B5" s="6"/>
      <c r="C5" s="6"/>
      <c r="D5" s="18"/>
      <c r="E5" s="18"/>
    </row>
    <row r="6" spans="1:5" x14ac:dyDescent="0.2">
      <c r="A6" s="28" t="s">
        <v>640</v>
      </c>
      <c r="B6" s="19">
        <v>11</v>
      </c>
      <c r="C6" s="20">
        <v>9</v>
      </c>
      <c r="D6" s="20">
        <f t="shared" ref="D6:D23" si="0">E6-SUM(B6:C6)</f>
        <v>0</v>
      </c>
      <c r="E6" s="20">
        <f>'District Attorney'!F6</f>
        <v>20</v>
      </c>
    </row>
    <row r="7" spans="1:5" x14ac:dyDescent="0.2">
      <c r="A7" s="28" t="s">
        <v>7</v>
      </c>
      <c r="B7" s="19">
        <v>68</v>
      </c>
      <c r="C7" s="20">
        <v>46</v>
      </c>
      <c r="D7" s="20">
        <f t="shared" si="0"/>
        <v>4</v>
      </c>
      <c r="E7" s="20">
        <f>'District Attorney'!F7</f>
        <v>118</v>
      </c>
    </row>
    <row r="8" spans="1:5" x14ac:dyDescent="0.2">
      <c r="A8" s="28" t="s">
        <v>8</v>
      </c>
      <c r="B8" s="19">
        <v>96</v>
      </c>
      <c r="C8" s="20">
        <v>56</v>
      </c>
      <c r="D8" s="20">
        <f t="shared" si="0"/>
        <v>6</v>
      </c>
      <c r="E8" s="20">
        <f>'District Attorney'!F8</f>
        <v>158</v>
      </c>
    </row>
    <row r="9" spans="1:5" x14ac:dyDescent="0.2">
      <c r="A9" s="28" t="s">
        <v>9</v>
      </c>
      <c r="B9" s="19">
        <v>73</v>
      </c>
      <c r="C9" s="20">
        <v>36</v>
      </c>
      <c r="D9" s="20">
        <f t="shared" si="0"/>
        <v>10</v>
      </c>
      <c r="E9" s="20">
        <f>'District Attorney'!F9</f>
        <v>119</v>
      </c>
    </row>
    <row r="10" spans="1:5" x14ac:dyDescent="0.2">
      <c r="A10" s="28" t="s">
        <v>10</v>
      </c>
      <c r="B10" s="19">
        <v>133</v>
      </c>
      <c r="C10" s="20">
        <v>80</v>
      </c>
      <c r="D10" s="20">
        <f t="shared" si="0"/>
        <v>8</v>
      </c>
      <c r="E10" s="20">
        <f>'District Attorney'!F10</f>
        <v>221</v>
      </c>
    </row>
    <row r="11" spans="1:5" x14ac:dyDescent="0.2">
      <c r="A11" s="28" t="s">
        <v>12</v>
      </c>
      <c r="B11" s="19">
        <v>64</v>
      </c>
      <c r="C11" s="20">
        <v>49</v>
      </c>
      <c r="D11" s="20">
        <f t="shared" si="0"/>
        <v>5</v>
      </c>
      <c r="E11" s="20">
        <f>'District Attorney'!F12</f>
        <v>118</v>
      </c>
    </row>
    <row r="12" spans="1:5" x14ac:dyDescent="0.2">
      <c r="A12" s="28" t="s">
        <v>13</v>
      </c>
      <c r="B12" s="19">
        <v>30</v>
      </c>
      <c r="C12" s="20">
        <v>31</v>
      </c>
      <c r="D12" s="20">
        <f t="shared" si="0"/>
        <v>1</v>
      </c>
      <c r="E12" s="20">
        <f>'District Attorney'!F13</f>
        <v>62</v>
      </c>
    </row>
    <row r="13" spans="1:5" x14ac:dyDescent="0.2">
      <c r="A13" s="28" t="s">
        <v>14</v>
      </c>
      <c r="B13" s="19">
        <v>18</v>
      </c>
      <c r="C13" s="20">
        <v>12</v>
      </c>
      <c r="D13" s="20">
        <f t="shared" si="0"/>
        <v>0</v>
      </c>
      <c r="E13" s="20">
        <f>'District Attorney'!F14</f>
        <v>30</v>
      </c>
    </row>
    <row r="14" spans="1:5" x14ac:dyDescent="0.2">
      <c r="A14" s="28" t="s">
        <v>15</v>
      </c>
      <c r="B14" s="19">
        <v>218</v>
      </c>
      <c r="C14" s="20">
        <v>146</v>
      </c>
      <c r="D14" s="20">
        <f t="shared" si="0"/>
        <v>9</v>
      </c>
      <c r="E14" s="20">
        <f>'District Attorney'!F15</f>
        <v>373</v>
      </c>
    </row>
    <row r="15" spans="1:5" x14ac:dyDescent="0.2">
      <c r="A15" s="28" t="s">
        <v>16</v>
      </c>
      <c r="B15" s="19">
        <v>135</v>
      </c>
      <c r="C15" s="20">
        <v>77</v>
      </c>
      <c r="D15" s="20">
        <f t="shared" si="0"/>
        <v>4</v>
      </c>
      <c r="E15" s="20">
        <f>'District Attorney'!F16</f>
        <v>216</v>
      </c>
    </row>
    <row r="16" spans="1:5" x14ac:dyDescent="0.2">
      <c r="A16" s="28" t="s">
        <v>17</v>
      </c>
      <c r="B16" s="19">
        <v>45</v>
      </c>
      <c r="C16" s="20">
        <v>18</v>
      </c>
      <c r="D16" s="20">
        <f t="shared" si="0"/>
        <v>0</v>
      </c>
      <c r="E16" s="20">
        <f>'District Attorney'!F17</f>
        <v>63</v>
      </c>
    </row>
    <row r="17" spans="1:5" x14ac:dyDescent="0.2">
      <c r="A17" s="28" t="s">
        <v>540</v>
      </c>
      <c r="B17" s="19">
        <v>294</v>
      </c>
      <c r="C17" s="20">
        <v>96</v>
      </c>
      <c r="D17" s="20">
        <f t="shared" si="0"/>
        <v>7</v>
      </c>
      <c r="E17" s="20">
        <f>'District Attorney'!F18</f>
        <v>397</v>
      </c>
    </row>
    <row r="18" spans="1:5" x14ac:dyDescent="0.2">
      <c r="A18" s="28" t="s">
        <v>18</v>
      </c>
      <c r="B18" s="19">
        <v>39</v>
      </c>
      <c r="C18" s="20">
        <v>32</v>
      </c>
      <c r="D18" s="20">
        <f t="shared" si="0"/>
        <v>5</v>
      </c>
      <c r="E18" s="20">
        <f>'District Attorney'!F19</f>
        <v>76</v>
      </c>
    </row>
    <row r="19" spans="1:5" x14ac:dyDescent="0.2">
      <c r="A19" s="28" t="s">
        <v>19</v>
      </c>
      <c r="B19" s="19">
        <v>49</v>
      </c>
      <c r="C19" s="20">
        <v>14</v>
      </c>
      <c r="D19" s="20">
        <f t="shared" si="0"/>
        <v>1</v>
      </c>
      <c r="E19" s="20">
        <f>'District Attorney'!F20</f>
        <v>64</v>
      </c>
    </row>
    <row r="20" spans="1:5" x14ac:dyDescent="0.2">
      <c r="A20" s="28" t="s">
        <v>20</v>
      </c>
      <c r="B20" s="19">
        <v>152</v>
      </c>
      <c r="C20" s="20">
        <v>83</v>
      </c>
      <c r="D20" s="20">
        <f t="shared" si="0"/>
        <v>9</v>
      </c>
      <c r="E20" s="20">
        <f>'District Attorney'!F21</f>
        <v>244</v>
      </c>
    </row>
    <row r="21" spans="1:5" x14ac:dyDescent="0.2">
      <c r="A21" s="28" t="s">
        <v>21</v>
      </c>
      <c r="B21" s="19">
        <v>146</v>
      </c>
      <c r="C21" s="20">
        <v>51</v>
      </c>
      <c r="D21" s="20">
        <f t="shared" si="0"/>
        <v>4</v>
      </c>
      <c r="E21" s="20">
        <f>'District Attorney'!F22</f>
        <v>201</v>
      </c>
    </row>
    <row r="22" spans="1:5" x14ac:dyDescent="0.2">
      <c r="A22" s="29" t="s">
        <v>22</v>
      </c>
      <c r="B22" s="19">
        <v>76</v>
      </c>
      <c r="C22" s="20">
        <v>39</v>
      </c>
      <c r="D22" s="20">
        <f t="shared" si="0"/>
        <v>2</v>
      </c>
      <c r="E22" s="20">
        <f>'District Attorney'!F23</f>
        <v>117</v>
      </c>
    </row>
    <row r="23" spans="1:5" s="12" customFormat="1" x14ac:dyDescent="0.2">
      <c r="A23" s="50" t="s">
        <v>545</v>
      </c>
      <c r="B23" s="21">
        <f>SUM(B6:B22)</f>
        <v>1647</v>
      </c>
      <c r="C23" s="22">
        <f>SUM(C6:C22)</f>
        <v>875</v>
      </c>
      <c r="D23" s="22">
        <f t="shared" si="0"/>
        <v>75</v>
      </c>
      <c r="E23" s="22">
        <f>SUM(E6:E22)</f>
        <v>2597</v>
      </c>
    </row>
    <row r="24" spans="1:5" x14ac:dyDescent="0.2">
      <c r="A24" s="51"/>
      <c r="B24" s="18"/>
      <c r="C24" s="18"/>
      <c r="D24" s="45"/>
      <c r="E24" s="45"/>
    </row>
    <row r="25" spans="1:5" x14ac:dyDescent="0.2">
      <c r="A25" s="52" t="s">
        <v>546</v>
      </c>
      <c r="B25" s="18"/>
      <c r="C25" s="18"/>
      <c r="D25" s="54"/>
      <c r="E25" s="54"/>
    </row>
    <row r="26" spans="1:5" x14ac:dyDescent="0.2">
      <c r="A26" s="30" t="s">
        <v>23</v>
      </c>
      <c r="B26" s="19">
        <v>73</v>
      </c>
      <c r="C26" s="20">
        <v>68</v>
      </c>
      <c r="D26" s="20">
        <f>E26-SUM(B26:C26)</f>
        <v>7</v>
      </c>
      <c r="E26" s="20">
        <f>'District Attorney'!F27</f>
        <v>148</v>
      </c>
    </row>
    <row r="27" spans="1:5" x14ac:dyDescent="0.2">
      <c r="A27" s="30" t="s">
        <v>25</v>
      </c>
      <c r="B27" s="19">
        <v>56</v>
      </c>
      <c r="C27" s="20">
        <v>37</v>
      </c>
      <c r="D27" s="20">
        <f>E27-SUM(B27:C27)</f>
        <v>7</v>
      </c>
      <c r="E27" s="20">
        <f>'District Attorney'!F29</f>
        <v>100</v>
      </c>
    </row>
    <row r="28" spans="1:5" x14ac:dyDescent="0.2">
      <c r="A28" s="30" t="s">
        <v>55</v>
      </c>
      <c r="B28" s="19">
        <v>83</v>
      </c>
      <c r="C28" s="20">
        <v>57</v>
      </c>
      <c r="D28" s="20">
        <f>E28-SUM(B28:C28)</f>
        <v>7</v>
      </c>
      <c r="E28" s="20">
        <f>'District Attorney'!F59</f>
        <v>147</v>
      </c>
    </row>
    <row r="29" spans="1:5" s="12" customFormat="1" x14ac:dyDescent="0.2">
      <c r="A29" s="32" t="s">
        <v>547</v>
      </c>
      <c r="B29" s="21">
        <f>SUM(B26:B28)</f>
        <v>212</v>
      </c>
      <c r="C29" s="22">
        <f>SUM(C26:C28)</f>
        <v>162</v>
      </c>
      <c r="D29" s="22">
        <f>SUM(D26:D28)</f>
        <v>21</v>
      </c>
      <c r="E29" s="22">
        <f>SUM(E26:E28)</f>
        <v>395</v>
      </c>
    </row>
    <row r="30" spans="1:5" x14ac:dyDescent="0.2">
      <c r="A30" s="51"/>
      <c r="B30" s="18"/>
      <c r="C30" s="18"/>
      <c r="D30" s="45"/>
      <c r="E30" s="45"/>
    </row>
    <row r="31" spans="1:5" x14ac:dyDescent="0.2">
      <c r="A31" s="52" t="s">
        <v>548</v>
      </c>
      <c r="B31" s="18"/>
      <c r="C31" s="18"/>
      <c r="D31" s="54"/>
      <c r="E31" s="54"/>
    </row>
    <row r="32" spans="1:5" x14ac:dyDescent="0.2">
      <c r="A32" s="28" t="s">
        <v>660</v>
      </c>
      <c r="B32" s="20">
        <v>2</v>
      </c>
      <c r="C32" s="20">
        <v>0</v>
      </c>
      <c r="D32" s="20">
        <f>E32-SUM(B32:C32)</f>
        <v>0</v>
      </c>
      <c r="E32" s="20">
        <f>'District Attorney'!F72</f>
        <v>2</v>
      </c>
    </row>
    <row r="33" spans="1:5" s="12" customFormat="1" x14ac:dyDescent="0.2">
      <c r="A33" s="33" t="s">
        <v>549</v>
      </c>
      <c r="B33" s="22">
        <f>SUM(B32:B32)</f>
        <v>2</v>
      </c>
      <c r="C33" s="22">
        <f>SUM(C32:C32)</f>
        <v>0</v>
      </c>
      <c r="D33" s="22">
        <f>SUM(D32)</f>
        <v>0</v>
      </c>
      <c r="E33" s="20">
        <f>SUM(E32)</f>
        <v>2</v>
      </c>
    </row>
    <row r="34" spans="1:5" x14ac:dyDescent="0.2">
      <c r="A34" s="51"/>
      <c r="B34" s="18"/>
      <c r="C34" s="18"/>
      <c r="D34" s="45"/>
      <c r="E34" s="45"/>
    </row>
    <row r="35" spans="1:5" x14ac:dyDescent="0.2">
      <c r="A35" s="52" t="s">
        <v>552</v>
      </c>
      <c r="B35" s="18"/>
      <c r="C35" s="18"/>
      <c r="D35" s="54"/>
      <c r="E35" s="54"/>
    </row>
    <row r="36" spans="1:5" x14ac:dyDescent="0.2">
      <c r="A36" s="30" t="s">
        <v>108</v>
      </c>
      <c r="B36" s="19">
        <v>25</v>
      </c>
      <c r="C36" s="20">
        <v>5</v>
      </c>
      <c r="D36" s="20">
        <f>E36-SUM(B36:C36)</f>
        <v>2</v>
      </c>
      <c r="E36" s="20">
        <f>'District Attorney'!F122</f>
        <v>32</v>
      </c>
    </row>
    <row r="37" spans="1:5" s="12" customFormat="1" x14ac:dyDescent="0.2">
      <c r="A37" s="32" t="s">
        <v>553</v>
      </c>
      <c r="B37" s="21">
        <f>SUM(B36:B36)</f>
        <v>25</v>
      </c>
      <c r="C37" s="22">
        <f>SUM(C36:C36)</f>
        <v>5</v>
      </c>
      <c r="D37" s="22">
        <f>SUM(D36)</f>
        <v>2</v>
      </c>
      <c r="E37" s="22">
        <f>SUM(E36)</f>
        <v>32</v>
      </c>
    </row>
    <row r="38" spans="1:5" s="12" customFormat="1" x14ac:dyDescent="0.2">
      <c r="A38" s="51"/>
      <c r="B38" s="17"/>
      <c r="C38" s="17"/>
      <c r="D38" s="45"/>
      <c r="E38" s="45"/>
    </row>
    <row r="39" spans="1:5" s="12" customFormat="1" x14ac:dyDescent="0.2">
      <c r="A39" s="52" t="s">
        <v>554</v>
      </c>
      <c r="B39" s="17"/>
      <c r="C39" s="17"/>
      <c r="D39" s="54"/>
      <c r="E39" s="54"/>
    </row>
    <row r="40" spans="1:5" x14ac:dyDescent="0.2">
      <c r="A40" s="28" t="s">
        <v>148</v>
      </c>
      <c r="B40" s="20">
        <v>24</v>
      </c>
      <c r="C40" s="20">
        <v>12</v>
      </c>
      <c r="D40" s="20">
        <f t="shared" ref="D40:D44" si="1">E40-SUM(B40:C40)</f>
        <v>0</v>
      </c>
      <c r="E40" s="20">
        <v>36</v>
      </c>
    </row>
    <row r="41" spans="1:5" x14ac:dyDescent="0.2">
      <c r="A41" s="28" t="s">
        <v>150</v>
      </c>
      <c r="B41" s="20">
        <v>9</v>
      </c>
      <c r="C41" s="20">
        <v>3</v>
      </c>
      <c r="D41" s="20">
        <f t="shared" si="1"/>
        <v>0</v>
      </c>
      <c r="E41" s="20">
        <f>'District Attorney'!F167</f>
        <v>12</v>
      </c>
    </row>
    <row r="42" spans="1:5" x14ac:dyDescent="0.2">
      <c r="A42" s="28" t="s">
        <v>151</v>
      </c>
      <c r="B42" s="20">
        <v>19</v>
      </c>
      <c r="C42" s="20">
        <v>13</v>
      </c>
      <c r="D42" s="20">
        <f t="shared" si="1"/>
        <v>6</v>
      </c>
      <c r="E42" s="20">
        <f>'District Attorney'!F169</f>
        <v>38</v>
      </c>
    </row>
    <row r="43" spans="1:5" x14ac:dyDescent="0.2">
      <c r="A43" s="28" t="s">
        <v>153</v>
      </c>
      <c r="B43" s="20">
        <v>34</v>
      </c>
      <c r="C43" s="20">
        <v>17</v>
      </c>
      <c r="D43" s="20">
        <f t="shared" si="1"/>
        <v>1</v>
      </c>
      <c r="E43" s="20">
        <f>'District Attorney'!F171</f>
        <v>52</v>
      </c>
    </row>
    <row r="44" spans="1:5" x14ac:dyDescent="0.2">
      <c r="A44" s="28" t="s">
        <v>156</v>
      </c>
      <c r="B44" s="20">
        <v>39</v>
      </c>
      <c r="C44" s="20">
        <v>37</v>
      </c>
      <c r="D44" s="20">
        <f t="shared" si="1"/>
        <v>1</v>
      </c>
      <c r="E44" s="20">
        <f>'District Attorney'!F174</f>
        <v>77</v>
      </c>
    </row>
    <row r="45" spans="1:5" s="12" customFormat="1" x14ac:dyDescent="0.2">
      <c r="A45" s="33" t="s">
        <v>557</v>
      </c>
      <c r="B45" s="22">
        <f>SUM(B40:B44)</f>
        <v>125</v>
      </c>
      <c r="C45" s="22">
        <f>SUM(C40:C44)</f>
        <v>82</v>
      </c>
      <c r="D45" s="22">
        <f>SUM(D40:D44)</f>
        <v>8</v>
      </c>
      <c r="E45" s="22">
        <f>SUM(E40:E44)</f>
        <v>215</v>
      </c>
    </row>
    <row r="46" spans="1:5" x14ac:dyDescent="0.2">
      <c r="A46" s="51"/>
      <c r="B46" s="18"/>
      <c r="C46" s="18"/>
      <c r="D46" s="45"/>
      <c r="E46" s="45"/>
    </row>
    <row r="47" spans="1:5" s="12" customFormat="1" x14ac:dyDescent="0.2">
      <c r="A47" s="52" t="s">
        <v>558</v>
      </c>
      <c r="B47" s="17"/>
      <c r="C47" s="17"/>
      <c r="D47" s="54"/>
      <c r="E47" s="54"/>
    </row>
    <row r="48" spans="1:5" x14ac:dyDescent="0.2">
      <c r="A48" s="35" t="s">
        <v>158</v>
      </c>
      <c r="B48" s="20">
        <v>73</v>
      </c>
      <c r="C48" s="20">
        <v>57</v>
      </c>
      <c r="D48" s="20">
        <f t="shared" ref="D48:D59" si="2">E48-SUM(B48:C48)</f>
        <v>2</v>
      </c>
      <c r="E48" s="20">
        <f>'District Attorney'!F179</f>
        <v>132</v>
      </c>
    </row>
    <row r="49" spans="1:5" x14ac:dyDescent="0.2">
      <c r="A49" s="35" t="s">
        <v>159</v>
      </c>
      <c r="B49" s="20">
        <v>9</v>
      </c>
      <c r="C49" s="20">
        <v>7</v>
      </c>
      <c r="D49" s="20">
        <f t="shared" si="2"/>
        <v>3</v>
      </c>
      <c r="E49" s="20">
        <f>'District Attorney'!F180</f>
        <v>19</v>
      </c>
    </row>
    <row r="50" spans="1:5" x14ac:dyDescent="0.2">
      <c r="A50" s="35" t="s">
        <v>160</v>
      </c>
      <c r="B50" s="20">
        <v>37</v>
      </c>
      <c r="C50" s="20">
        <v>14</v>
      </c>
      <c r="D50" s="20">
        <f t="shared" si="2"/>
        <v>2</v>
      </c>
      <c r="E50" s="20">
        <f>'District Attorney'!F181</f>
        <v>53</v>
      </c>
    </row>
    <row r="51" spans="1:5" x14ac:dyDescent="0.2">
      <c r="A51" s="35" t="s">
        <v>161</v>
      </c>
      <c r="B51" s="20">
        <v>37</v>
      </c>
      <c r="C51" s="20">
        <v>37</v>
      </c>
      <c r="D51" s="20">
        <f t="shared" si="2"/>
        <v>0</v>
      </c>
      <c r="E51" s="20">
        <f>'District Attorney'!F182</f>
        <v>74</v>
      </c>
    </row>
    <row r="52" spans="1:5" x14ac:dyDescent="0.2">
      <c r="A52" s="35" t="s">
        <v>162</v>
      </c>
      <c r="B52" s="20">
        <v>44</v>
      </c>
      <c r="C52" s="20">
        <v>24</v>
      </c>
      <c r="D52" s="20">
        <f t="shared" si="2"/>
        <v>5</v>
      </c>
      <c r="E52" s="20">
        <f>'District Attorney'!F183</f>
        <v>73</v>
      </c>
    </row>
    <row r="53" spans="1:5" x14ac:dyDescent="0.2">
      <c r="A53" s="35" t="s">
        <v>163</v>
      </c>
      <c r="B53" s="20">
        <v>44</v>
      </c>
      <c r="C53" s="20">
        <v>25</v>
      </c>
      <c r="D53" s="20">
        <f t="shared" si="2"/>
        <v>1</v>
      </c>
      <c r="E53" s="20">
        <f>'District Attorney'!F184</f>
        <v>70</v>
      </c>
    </row>
    <row r="54" spans="1:5" x14ac:dyDescent="0.2">
      <c r="A54" s="35" t="s">
        <v>164</v>
      </c>
      <c r="B54" s="20">
        <v>23</v>
      </c>
      <c r="C54" s="20">
        <v>19</v>
      </c>
      <c r="D54" s="20">
        <f t="shared" si="2"/>
        <v>1</v>
      </c>
      <c r="E54" s="20">
        <f>'District Attorney'!F185</f>
        <v>43</v>
      </c>
    </row>
    <row r="55" spans="1:5" x14ac:dyDescent="0.2">
      <c r="A55" s="35" t="s">
        <v>165</v>
      </c>
      <c r="B55" s="20">
        <v>45</v>
      </c>
      <c r="C55" s="20">
        <v>28</v>
      </c>
      <c r="D55" s="20">
        <f t="shared" si="2"/>
        <v>1</v>
      </c>
      <c r="E55" s="20">
        <f>'District Attorney'!F186</f>
        <v>74</v>
      </c>
    </row>
    <row r="56" spans="1:5" x14ac:dyDescent="0.2">
      <c r="A56" s="35" t="s">
        <v>166</v>
      </c>
      <c r="B56" s="20">
        <v>9</v>
      </c>
      <c r="C56" s="20">
        <v>10</v>
      </c>
      <c r="D56" s="20">
        <f t="shared" si="2"/>
        <v>0</v>
      </c>
      <c r="E56" s="20">
        <f>'District Attorney'!F187</f>
        <v>19</v>
      </c>
    </row>
    <row r="57" spans="1:5" x14ac:dyDescent="0.2">
      <c r="A57" s="35" t="s">
        <v>167</v>
      </c>
      <c r="B57" s="20">
        <v>80</v>
      </c>
      <c r="C57" s="20">
        <v>34</v>
      </c>
      <c r="D57" s="20">
        <f t="shared" si="2"/>
        <v>3</v>
      </c>
      <c r="E57" s="20">
        <f>'District Attorney'!F188</f>
        <v>117</v>
      </c>
    </row>
    <row r="58" spans="1:5" x14ac:dyDescent="0.2">
      <c r="A58" s="35" t="s">
        <v>168</v>
      </c>
      <c r="B58" s="20">
        <v>45</v>
      </c>
      <c r="C58" s="20">
        <v>18</v>
      </c>
      <c r="D58" s="20">
        <f t="shared" si="2"/>
        <v>4</v>
      </c>
      <c r="E58" s="20">
        <f>'District Attorney'!F189</f>
        <v>67</v>
      </c>
    </row>
    <row r="59" spans="1:5" s="12" customFormat="1" x14ac:dyDescent="0.2">
      <c r="A59" s="36" t="s">
        <v>559</v>
      </c>
      <c r="B59" s="22">
        <f>SUM(B48:B58)</f>
        <v>446</v>
      </c>
      <c r="C59" s="22">
        <f t="shared" ref="C59" si="3">SUM(C48:C58)</f>
        <v>273</v>
      </c>
      <c r="D59" s="22">
        <f t="shared" si="2"/>
        <v>22</v>
      </c>
      <c r="E59" s="22">
        <f>SUM(E48:E58)</f>
        <v>741</v>
      </c>
    </row>
    <row r="60" spans="1:5" x14ac:dyDescent="0.2">
      <c r="A60" s="51"/>
      <c r="B60" s="18"/>
      <c r="C60" s="18"/>
      <c r="D60" s="45"/>
      <c r="E60" s="45"/>
    </row>
    <row r="61" spans="1:5" ht="15" customHeight="1" x14ac:dyDescent="0.2">
      <c r="A61" s="57" t="s">
        <v>564</v>
      </c>
      <c r="B61" s="57"/>
      <c r="C61" s="57"/>
      <c r="D61" s="57"/>
      <c r="E61" s="57"/>
    </row>
    <row r="62" spans="1:5" s="12" customFormat="1" x14ac:dyDescent="0.2">
      <c r="A62" s="32" t="s">
        <v>544</v>
      </c>
      <c r="B62" s="21">
        <f>B23</f>
        <v>1647</v>
      </c>
      <c r="C62" s="22">
        <f>C23</f>
        <v>875</v>
      </c>
      <c r="D62" s="22">
        <f>D23</f>
        <v>75</v>
      </c>
      <c r="E62" s="22">
        <f>E23</f>
        <v>2597</v>
      </c>
    </row>
    <row r="63" spans="1:5" s="12" customFormat="1" x14ac:dyDescent="0.2">
      <c r="A63" s="32" t="s">
        <v>546</v>
      </c>
      <c r="B63" s="21">
        <f>B29</f>
        <v>212</v>
      </c>
      <c r="C63" s="22">
        <f>C29</f>
        <v>162</v>
      </c>
      <c r="D63" s="22">
        <f>D29</f>
        <v>21</v>
      </c>
      <c r="E63" s="22">
        <f>E29</f>
        <v>395</v>
      </c>
    </row>
    <row r="64" spans="1:5" x14ac:dyDescent="0.2">
      <c r="A64" s="37" t="s">
        <v>548</v>
      </c>
      <c r="B64" s="21">
        <f>B33</f>
        <v>2</v>
      </c>
      <c r="C64" s="22">
        <f>C33</f>
        <v>0</v>
      </c>
      <c r="D64" s="22">
        <f>D33</f>
        <v>0</v>
      </c>
      <c r="E64" s="22">
        <f>E33</f>
        <v>2</v>
      </c>
    </row>
    <row r="65" spans="1:5" x14ac:dyDescent="0.2">
      <c r="A65" s="37" t="s">
        <v>552</v>
      </c>
      <c r="B65" s="21">
        <f>B37</f>
        <v>25</v>
      </c>
      <c r="C65" s="22">
        <f>C37</f>
        <v>5</v>
      </c>
      <c r="D65" s="22">
        <f>D37</f>
        <v>2</v>
      </c>
      <c r="E65" s="22">
        <f>E37</f>
        <v>32</v>
      </c>
    </row>
    <row r="66" spans="1:5" x14ac:dyDescent="0.2">
      <c r="A66" s="37" t="s">
        <v>554</v>
      </c>
      <c r="B66" s="21">
        <f>B45</f>
        <v>125</v>
      </c>
      <c r="C66" s="22">
        <f>C45</f>
        <v>82</v>
      </c>
      <c r="D66" s="22">
        <f>D45</f>
        <v>8</v>
      </c>
      <c r="E66" s="22">
        <f>E45</f>
        <v>215</v>
      </c>
    </row>
    <row r="67" spans="1:5" x14ac:dyDescent="0.2">
      <c r="A67" s="37" t="s">
        <v>562</v>
      </c>
      <c r="B67" s="21">
        <f>B59</f>
        <v>446</v>
      </c>
      <c r="C67" s="22">
        <f>C59</f>
        <v>273</v>
      </c>
      <c r="D67" s="22">
        <f>D59</f>
        <v>22</v>
      </c>
      <c r="E67" s="22">
        <f>E59</f>
        <v>741</v>
      </c>
    </row>
    <row r="68" spans="1:5" x14ac:dyDescent="0.2">
      <c r="A68" s="37" t="s">
        <v>565</v>
      </c>
      <c r="B68" s="21">
        <f>SUM(B62:B67)</f>
        <v>2457</v>
      </c>
      <c r="C68" s="22">
        <f>SUM(C62:C67)</f>
        <v>1397</v>
      </c>
      <c r="D68" s="22">
        <f>SUM(D62:D67)</f>
        <v>128</v>
      </c>
      <c r="E68" s="22">
        <f>SUM(E62:E67)</f>
        <v>3982</v>
      </c>
    </row>
    <row r="69" spans="1:5" x14ac:dyDescent="0.2">
      <c r="A69" s="14"/>
      <c r="B69" s="14"/>
      <c r="C69" s="14"/>
      <c r="D69" s="14"/>
      <c r="E69" s="14"/>
    </row>
    <row r="70" spans="1:5" x14ac:dyDescent="0.2">
      <c r="A70" s="14" t="s">
        <v>580</v>
      </c>
      <c r="B70" s="14"/>
      <c r="C70" s="14"/>
      <c r="D70" s="14"/>
      <c r="E70" s="14"/>
    </row>
    <row r="71" spans="1:5" x14ac:dyDescent="0.2">
      <c r="A71" s="15" t="s">
        <v>577</v>
      </c>
      <c r="B71" s="14"/>
      <c r="C71" s="14"/>
      <c r="D71" s="14"/>
      <c r="E71" s="14"/>
    </row>
    <row r="72" spans="1:5" x14ac:dyDescent="0.2">
      <c r="A72" s="30" t="s">
        <v>208</v>
      </c>
      <c r="B72" s="19">
        <v>19</v>
      </c>
      <c r="C72" s="20">
        <v>4</v>
      </c>
      <c r="D72" s="20">
        <f>E72-SUM(B72:C72)</f>
        <v>0</v>
      </c>
      <c r="E72" s="20">
        <f>'District Attorney'!F273</f>
        <v>23</v>
      </c>
    </row>
    <row r="73" spans="1:5" x14ac:dyDescent="0.2">
      <c r="A73" s="30" t="s">
        <v>209</v>
      </c>
      <c r="B73" s="19">
        <v>58</v>
      </c>
      <c r="C73" s="20">
        <v>15</v>
      </c>
      <c r="D73" s="20">
        <f>E73-SUM(B73:C73)</f>
        <v>0</v>
      </c>
      <c r="E73" s="20">
        <f>'District Attorney'!F274</f>
        <v>73</v>
      </c>
    </row>
    <row r="74" spans="1:5" s="12" customFormat="1" x14ac:dyDescent="0.2">
      <c r="A74" s="32" t="s">
        <v>569</v>
      </c>
      <c r="B74" s="21">
        <f>SUM(B72:B73)</f>
        <v>77</v>
      </c>
      <c r="C74" s="22">
        <f t="shared" ref="C74" si="4">SUM(C72:C73)</f>
        <v>19</v>
      </c>
      <c r="D74" s="22">
        <f>E74-SUM(B74:C74)</f>
        <v>0</v>
      </c>
      <c r="E74" s="22">
        <f>'District Attorney'!F275</f>
        <v>96</v>
      </c>
    </row>
    <row r="75" spans="1:5" x14ac:dyDescent="0.2">
      <c r="A75" s="51"/>
      <c r="B75" s="18"/>
      <c r="C75" s="18"/>
      <c r="D75" s="45"/>
      <c r="E75" s="45"/>
    </row>
    <row r="76" spans="1:5" s="12" customFormat="1" x14ac:dyDescent="0.2">
      <c r="A76" s="52" t="s">
        <v>568</v>
      </c>
      <c r="B76" s="17"/>
      <c r="C76" s="17"/>
      <c r="D76" s="54"/>
      <c r="E76" s="54"/>
    </row>
    <row r="77" spans="1:5" x14ac:dyDescent="0.2">
      <c r="A77" s="30" t="s">
        <v>210</v>
      </c>
      <c r="B77" s="19">
        <v>30</v>
      </c>
      <c r="C77" s="20">
        <v>8</v>
      </c>
      <c r="D77" s="20">
        <f>E77-SUM(B77:C77)</f>
        <v>1</v>
      </c>
      <c r="E77" s="20">
        <f>'District Attorney'!F278</f>
        <v>39</v>
      </c>
    </row>
    <row r="78" spans="1:5" x14ac:dyDescent="0.2">
      <c r="A78" s="30" t="s">
        <v>211</v>
      </c>
      <c r="B78" s="19">
        <v>57</v>
      </c>
      <c r="C78" s="20">
        <v>21</v>
      </c>
      <c r="D78" s="20">
        <f>E78-SUM(B78:C78)</f>
        <v>1</v>
      </c>
      <c r="E78" s="20">
        <f>'District Attorney'!F279</f>
        <v>79</v>
      </c>
    </row>
    <row r="79" spans="1:5" x14ac:dyDescent="0.2">
      <c r="A79" s="30" t="s">
        <v>212</v>
      </c>
      <c r="B79" s="19">
        <v>30</v>
      </c>
      <c r="C79" s="20">
        <v>17</v>
      </c>
      <c r="D79" s="20">
        <f>E79-SUM(B79:C79)</f>
        <v>2</v>
      </c>
      <c r="E79" s="20">
        <f>'District Attorney'!F280</f>
        <v>49</v>
      </c>
    </row>
    <row r="80" spans="1:5" s="12" customFormat="1" x14ac:dyDescent="0.2">
      <c r="A80" s="32" t="s">
        <v>571</v>
      </c>
      <c r="B80" s="21">
        <f>SUM(B77:B79)</f>
        <v>117</v>
      </c>
      <c r="C80" s="22">
        <f t="shared" ref="C80" si="5">SUM(C77:C79)</f>
        <v>46</v>
      </c>
      <c r="D80" s="22">
        <f>E80-SUM(B80:C80)</f>
        <v>4</v>
      </c>
      <c r="E80" s="22">
        <f>'District Attorney'!F281</f>
        <v>167</v>
      </c>
    </row>
    <row r="81" spans="1:5" x14ac:dyDescent="0.2">
      <c r="A81" s="51"/>
      <c r="B81" s="18"/>
      <c r="C81" s="18"/>
      <c r="D81" s="45"/>
      <c r="E81" s="45"/>
    </row>
    <row r="82" spans="1:5" s="12" customFormat="1" x14ac:dyDescent="0.2">
      <c r="A82" s="52" t="s">
        <v>572</v>
      </c>
      <c r="B82" s="17"/>
      <c r="C82" s="17"/>
      <c r="D82" s="54"/>
      <c r="E82" s="54"/>
    </row>
    <row r="83" spans="1:5" x14ac:dyDescent="0.2">
      <c r="A83" s="35" t="s">
        <v>213</v>
      </c>
      <c r="B83" s="20">
        <v>34</v>
      </c>
      <c r="C83" s="20">
        <v>7</v>
      </c>
      <c r="D83" s="20">
        <f>E83-SUM(B83:C83)</f>
        <v>3</v>
      </c>
      <c r="E83" s="20">
        <f>'District Attorney'!F284</f>
        <v>44</v>
      </c>
    </row>
    <row r="84" spans="1:5" x14ac:dyDescent="0.2">
      <c r="A84" s="35" t="s">
        <v>214</v>
      </c>
      <c r="B84" s="20">
        <v>26</v>
      </c>
      <c r="C84" s="20">
        <v>5</v>
      </c>
      <c r="D84" s="20">
        <f>E84-SUM(B84:C84)</f>
        <v>2</v>
      </c>
      <c r="E84" s="20">
        <f>'District Attorney'!F285</f>
        <v>33</v>
      </c>
    </row>
    <row r="85" spans="1:5" s="12" customFormat="1" x14ac:dyDescent="0.2">
      <c r="A85" s="36" t="s">
        <v>581</v>
      </c>
      <c r="B85" s="22">
        <f>SUM(B83:B84)</f>
        <v>60</v>
      </c>
      <c r="C85" s="22">
        <f t="shared" ref="C85" si="6">SUM(C83:C84)</f>
        <v>12</v>
      </c>
      <c r="D85" s="22">
        <f>E85-SUM(B85:C85)</f>
        <v>5</v>
      </c>
      <c r="E85" s="22">
        <f>'District Attorney'!F286</f>
        <v>77</v>
      </c>
    </row>
    <row r="86" spans="1:5" x14ac:dyDescent="0.2">
      <c r="A86" s="51"/>
      <c r="B86" s="18"/>
      <c r="C86" s="18"/>
      <c r="D86" s="45"/>
      <c r="E86" s="45"/>
    </row>
    <row r="87" spans="1:5" s="12" customFormat="1" x14ac:dyDescent="0.2">
      <c r="A87" s="52" t="s">
        <v>578</v>
      </c>
      <c r="B87" s="17"/>
      <c r="C87" s="17"/>
      <c r="D87" s="54"/>
      <c r="E87" s="54"/>
    </row>
    <row r="88" spans="1:5" x14ac:dyDescent="0.2">
      <c r="A88" s="35" t="s">
        <v>215</v>
      </c>
      <c r="B88" s="20">
        <v>53</v>
      </c>
      <c r="C88" s="20">
        <v>21</v>
      </c>
      <c r="D88" s="20">
        <f>E88-SUM(B88:C88)</f>
        <v>0</v>
      </c>
      <c r="E88" s="20">
        <f>'District Attorney'!F289</f>
        <v>74</v>
      </c>
    </row>
    <row r="89" spans="1:5" x14ac:dyDescent="0.2">
      <c r="A89" s="35" t="s">
        <v>216</v>
      </c>
      <c r="B89" s="20">
        <v>41</v>
      </c>
      <c r="C89" s="20">
        <v>12</v>
      </c>
      <c r="D89" s="20">
        <f>E89-SUM(B89:C89)</f>
        <v>4</v>
      </c>
      <c r="E89" s="20">
        <f>'District Attorney'!F290</f>
        <v>57</v>
      </c>
    </row>
    <row r="90" spans="1:5" s="12" customFormat="1" x14ac:dyDescent="0.2">
      <c r="A90" s="36" t="s">
        <v>575</v>
      </c>
      <c r="B90" s="22">
        <f>SUM(B88:B89)</f>
        <v>94</v>
      </c>
      <c r="C90" s="22">
        <f t="shared" ref="C90" si="7">SUM(C88:C89)</f>
        <v>33</v>
      </c>
      <c r="D90" s="22">
        <f>E90-SUM(B90:C90)</f>
        <v>4</v>
      </c>
      <c r="E90" s="22">
        <f>'District Attorney'!F291</f>
        <v>131</v>
      </c>
    </row>
    <row r="91" spans="1:5" x14ac:dyDescent="0.2">
      <c r="A91" s="38"/>
      <c r="B91" s="18"/>
      <c r="C91" s="18"/>
      <c r="D91" s="18"/>
      <c r="E91" s="18"/>
    </row>
    <row r="92" spans="1:5" ht="15" customHeight="1" x14ac:dyDescent="0.2">
      <c r="A92" s="56" t="s">
        <v>583</v>
      </c>
      <c r="B92" s="56"/>
      <c r="C92" s="56"/>
      <c r="D92" s="56"/>
      <c r="E92" s="56"/>
    </row>
    <row r="93" spans="1:5" x14ac:dyDescent="0.2">
      <c r="A93" s="40" t="s">
        <v>577</v>
      </c>
      <c r="B93" s="19">
        <f>B74</f>
        <v>77</v>
      </c>
      <c r="C93" s="20">
        <f t="shared" ref="C93:E93" si="8">C74</f>
        <v>19</v>
      </c>
      <c r="D93" s="20">
        <f t="shared" si="8"/>
        <v>0</v>
      </c>
      <c r="E93" s="20">
        <f t="shared" si="8"/>
        <v>96</v>
      </c>
    </row>
    <row r="94" spans="1:5" x14ac:dyDescent="0.2">
      <c r="A94" s="40" t="s">
        <v>568</v>
      </c>
      <c r="B94" s="19">
        <f>B80</f>
        <v>117</v>
      </c>
      <c r="C94" s="20">
        <f t="shared" ref="C94:E94" si="9">C80</f>
        <v>46</v>
      </c>
      <c r="D94" s="20">
        <f t="shared" si="9"/>
        <v>4</v>
      </c>
      <c r="E94" s="20">
        <f t="shared" si="9"/>
        <v>167</v>
      </c>
    </row>
    <row r="95" spans="1:5" x14ac:dyDescent="0.2">
      <c r="A95" s="40" t="s">
        <v>572</v>
      </c>
      <c r="B95" s="19">
        <f>B85</f>
        <v>60</v>
      </c>
      <c r="C95" s="20">
        <f t="shared" ref="C95:E95" si="10">C85</f>
        <v>12</v>
      </c>
      <c r="D95" s="20">
        <f t="shared" si="10"/>
        <v>5</v>
      </c>
      <c r="E95" s="20">
        <f t="shared" si="10"/>
        <v>77</v>
      </c>
    </row>
    <row r="96" spans="1:5" x14ac:dyDescent="0.2">
      <c r="A96" s="40" t="s">
        <v>578</v>
      </c>
      <c r="B96" s="19">
        <f>B90</f>
        <v>94</v>
      </c>
      <c r="C96" s="20">
        <f t="shared" ref="C96:E96" si="11">C90</f>
        <v>33</v>
      </c>
      <c r="D96" s="20">
        <f t="shared" si="11"/>
        <v>4</v>
      </c>
      <c r="E96" s="20">
        <f t="shared" si="11"/>
        <v>131</v>
      </c>
    </row>
    <row r="97" spans="1:5" s="12" customFormat="1" x14ac:dyDescent="0.2">
      <c r="A97" s="40" t="s">
        <v>582</v>
      </c>
      <c r="B97" s="21">
        <f>SUM(B93:B96)</f>
        <v>348</v>
      </c>
      <c r="C97" s="22">
        <f t="shared" ref="C97:E97" si="12">SUM(C93:C96)</f>
        <v>110</v>
      </c>
      <c r="D97" s="22">
        <f t="shared" si="12"/>
        <v>13</v>
      </c>
      <c r="E97" s="22">
        <f t="shared" si="12"/>
        <v>471</v>
      </c>
    </row>
    <row r="98" spans="1:5" x14ac:dyDescent="0.2">
      <c r="A98" s="47"/>
      <c r="B98" s="18"/>
      <c r="C98" s="18"/>
      <c r="D98" s="45"/>
      <c r="E98" s="45"/>
    </row>
    <row r="99" spans="1:5" s="12" customFormat="1" x14ac:dyDescent="0.2">
      <c r="A99" s="48" t="s">
        <v>591</v>
      </c>
      <c r="B99" s="17"/>
      <c r="C99" s="17"/>
      <c r="D99" s="54"/>
      <c r="E99" s="54"/>
    </row>
    <row r="100" spans="1:5" x14ac:dyDescent="0.2">
      <c r="A100" s="43" t="s">
        <v>275</v>
      </c>
      <c r="B100" s="20">
        <v>26</v>
      </c>
      <c r="C100" s="20">
        <v>1</v>
      </c>
      <c r="D100" s="20">
        <f>E100-SUM(B100:C100)</f>
        <v>1</v>
      </c>
      <c r="E100" s="20">
        <f>'District Attorney'!F371</f>
        <v>28</v>
      </c>
    </row>
    <row r="101" spans="1:5" x14ac:dyDescent="0.2">
      <c r="A101" s="30" t="s">
        <v>276</v>
      </c>
      <c r="B101" s="34">
        <v>25</v>
      </c>
      <c r="C101" s="23">
        <v>7</v>
      </c>
      <c r="D101" s="20">
        <f>E101-SUM(B101:C101)</f>
        <v>0</v>
      </c>
      <c r="E101" s="20">
        <f>'District Attorney'!F372</f>
        <v>32</v>
      </c>
    </row>
    <row r="102" spans="1:5" s="12" customFormat="1" x14ac:dyDescent="0.2">
      <c r="A102" s="44" t="s">
        <v>593</v>
      </c>
      <c r="B102" s="22">
        <f>SUM(B100:B101)</f>
        <v>51</v>
      </c>
      <c r="C102" s="22">
        <f t="shared" ref="C102" si="13">SUM(C100:C101)</f>
        <v>8</v>
      </c>
      <c r="D102" s="22">
        <f>E102-SUM(B102:C102)</f>
        <v>1</v>
      </c>
      <c r="E102" s="22">
        <f>'District Attorney'!F373</f>
        <v>60</v>
      </c>
    </row>
    <row r="103" spans="1:5" x14ac:dyDescent="0.2">
      <c r="A103" s="47"/>
      <c r="B103" s="45"/>
      <c r="C103" s="45"/>
      <c r="D103" s="45"/>
      <c r="E103" s="45"/>
    </row>
    <row r="104" spans="1:5" s="12" customFormat="1" x14ac:dyDescent="0.2">
      <c r="A104" s="48" t="s">
        <v>608</v>
      </c>
      <c r="B104" s="46"/>
      <c r="C104" s="46"/>
      <c r="D104" s="54"/>
      <c r="E104" s="54"/>
    </row>
    <row r="105" spans="1:5" x14ac:dyDescent="0.2">
      <c r="A105" s="30" t="s">
        <v>387</v>
      </c>
      <c r="B105" s="19">
        <v>31</v>
      </c>
      <c r="C105" s="20">
        <v>19</v>
      </c>
      <c r="D105" s="20">
        <f t="shared" ref="D105:D113" si="14">E105-SUM(B105:C105)</f>
        <v>3</v>
      </c>
      <c r="E105" s="20">
        <f>'District Attorney'!F507</f>
        <v>53</v>
      </c>
    </row>
    <row r="106" spans="1:5" x14ac:dyDescent="0.2">
      <c r="A106" s="30" t="s">
        <v>388</v>
      </c>
      <c r="B106" s="19">
        <v>57</v>
      </c>
      <c r="C106" s="20">
        <v>25</v>
      </c>
      <c r="D106" s="20">
        <f t="shared" si="14"/>
        <v>4</v>
      </c>
      <c r="E106" s="20">
        <f>'District Attorney'!F508</f>
        <v>86</v>
      </c>
    </row>
    <row r="107" spans="1:5" x14ac:dyDescent="0.2">
      <c r="A107" s="30" t="s">
        <v>389</v>
      </c>
      <c r="B107" s="19">
        <v>51</v>
      </c>
      <c r="C107" s="20">
        <v>27</v>
      </c>
      <c r="D107" s="20">
        <f t="shared" si="14"/>
        <v>4</v>
      </c>
      <c r="E107" s="20">
        <f>'District Attorney'!F509</f>
        <v>82</v>
      </c>
    </row>
    <row r="108" spans="1:5" x14ac:dyDescent="0.2">
      <c r="A108" s="30" t="s">
        <v>390</v>
      </c>
      <c r="B108" s="19">
        <v>88</v>
      </c>
      <c r="C108" s="20">
        <v>31</v>
      </c>
      <c r="D108" s="20">
        <f t="shared" si="14"/>
        <v>4</v>
      </c>
      <c r="E108" s="20">
        <f>'District Attorney'!F510</f>
        <v>123</v>
      </c>
    </row>
    <row r="109" spans="1:5" x14ac:dyDescent="0.2">
      <c r="A109" s="30" t="s">
        <v>391</v>
      </c>
      <c r="B109" s="19">
        <v>75</v>
      </c>
      <c r="C109" s="20">
        <v>25</v>
      </c>
      <c r="D109" s="20">
        <f t="shared" si="14"/>
        <v>4</v>
      </c>
      <c r="E109" s="20">
        <f>'District Attorney'!F511</f>
        <v>104</v>
      </c>
    </row>
    <row r="110" spans="1:5" x14ac:dyDescent="0.2">
      <c r="A110" s="30" t="s">
        <v>392</v>
      </c>
      <c r="B110" s="19">
        <v>20</v>
      </c>
      <c r="C110" s="20">
        <v>8</v>
      </c>
      <c r="D110" s="20">
        <f t="shared" si="14"/>
        <v>1</v>
      </c>
      <c r="E110" s="20">
        <f>'District Attorney'!F512</f>
        <v>29</v>
      </c>
    </row>
    <row r="111" spans="1:5" x14ac:dyDescent="0.2">
      <c r="A111" s="30" t="s">
        <v>393</v>
      </c>
      <c r="B111" s="19">
        <v>35</v>
      </c>
      <c r="C111" s="20">
        <v>12</v>
      </c>
      <c r="D111" s="20">
        <f t="shared" si="14"/>
        <v>1</v>
      </c>
      <c r="E111" s="20">
        <f>'District Attorney'!F513</f>
        <v>48</v>
      </c>
    </row>
    <row r="112" spans="1:5" x14ac:dyDescent="0.2">
      <c r="A112" s="30" t="s">
        <v>394</v>
      </c>
      <c r="B112" s="19">
        <v>39</v>
      </c>
      <c r="C112" s="20">
        <v>10</v>
      </c>
      <c r="D112" s="20">
        <f t="shared" si="14"/>
        <v>3</v>
      </c>
      <c r="E112" s="20">
        <f>'District Attorney'!F514</f>
        <v>52</v>
      </c>
    </row>
    <row r="113" spans="1:5" s="12" customFormat="1" x14ac:dyDescent="0.2">
      <c r="A113" s="32" t="s">
        <v>609</v>
      </c>
      <c r="B113" s="21">
        <f>SUM(B105:B112)</f>
        <v>396</v>
      </c>
      <c r="C113" s="21">
        <f t="shared" ref="C113" si="15">SUM(C105:C112)</f>
        <v>157</v>
      </c>
      <c r="D113" s="22">
        <f t="shared" si="14"/>
        <v>24</v>
      </c>
      <c r="E113" s="22">
        <f>'District Attorney'!F515</f>
        <v>577</v>
      </c>
    </row>
    <row r="114" spans="1:5" x14ac:dyDescent="0.2">
      <c r="A114" s="47"/>
      <c r="B114" s="45"/>
      <c r="C114" s="45"/>
      <c r="D114" s="45"/>
      <c r="E114" s="45"/>
    </row>
    <row r="115" spans="1:5" s="12" customFormat="1" x14ac:dyDescent="0.2">
      <c r="A115" s="48" t="s">
        <v>610</v>
      </c>
      <c r="B115" s="46"/>
      <c r="C115" s="46"/>
      <c r="D115" s="54"/>
      <c r="E115" s="54"/>
    </row>
    <row r="116" spans="1:5" x14ac:dyDescent="0.2">
      <c r="A116" s="30" t="s">
        <v>395</v>
      </c>
      <c r="B116" s="19">
        <v>22</v>
      </c>
      <c r="C116" s="20">
        <v>10</v>
      </c>
      <c r="D116" s="20">
        <f t="shared" ref="D116:D128" si="16">E116-SUM(B116:C116)</f>
        <v>1</v>
      </c>
      <c r="E116" s="20">
        <f>'District Attorney'!F518</f>
        <v>33</v>
      </c>
    </row>
    <row r="117" spans="1:5" x14ac:dyDescent="0.2">
      <c r="A117" s="30" t="s">
        <v>396</v>
      </c>
      <c r="B117" s="19">
        <v>29</v>
      </c>
      <c r="C117" s="20">
        <v>17</v>
      </c>
      <c r="D117" s="20">
        <f t="shared" si="16"/>
        <v>1</v>
      </c>
      <c r="E117" s="20">
        <f>'District Attorney'!F519</f>
        <v>47</v>
      </c>
    </row>
    <row r="118" spans="1:5" x14ac:dyDescent="0.2">
      <c r="A118" s="30" t="s">
        <v>397</v>
      </c>
      <c r="B118" s="19">
        <v>54</v>
      </c>
      <c r="C118" s="20">
        <v>15</v>
      </c>
      <c r="D118" s="20">
        <f t="shared" si="16"/>
        <v>1</v>
      </c>
      <c r="E118" s="20">
        <f>'District Attorney'!F520</f>
        <v>70</v>
      </c>
    </row>
    <row r="119" spans="1:5" x14ac:dyDescent="0.2">
      <c r="A119" s="30" t="s">
        <v>398</v>
      </c>
      <c r="B119" s="19">
        <v>26</v>
      </c>
      <c r="C119" s="20">
        <v>17</v>
      </c>
      <c r="D119" s="20">
        <f t="shared" si="16"/>
        <v>1</v>
      </c>
      <c r="E119" s="20">
        <f>'District Attorney'!F521</f>
        <v>44</v>
      </c>
    </row>
    <row r="120" spans="1:5" x14ac:dyDescent="0.2">
      <c r="A120" s="30" t="s">
        <v>399</v>
      </c>
      <c r="B120" s="19">
        <v>29</v>
      </c>
      <c r="C120" s="20">
        <v>23</v>
      </c>
      <c r="D120" s="20">
        <f t="shared" si="16"/>
        <v>1</v>
      </c>
      <c r="E120" s="20">
        <f>'District Attorney'!F522</f>
        <v>53</v>
      </c>
    </row>
    <row r="121" spans="1:5" x14ac:dyDescent="0.2">
      <c r="A121" s="30" t="s">
        <v>400</v>
      </c>
      <c r="B121" s="19">
        <v>14</v>
      </c>
      <c r="C121" s="20">
        <v>1</v>
      </c>
      <c r="D121" s="20">
        <f t="shared" si="16"/>
        <v>0</v>
      </c>
      <c r="E121" s="20">
        <f>'District Attorney'!F523</f>
        <v>15</v>
      </c>
    </row>
    <row r="122" spans="1:5" x14ac:dyDescent="0.2">
      <c r="A122" s="30" t="s">
        <v>401</v>
      </c>
      <c r="B122" s="19">
        <v>22</v>
      </c>
      <c r="C122" s="20">
        <v>21</v>
      </c>
      <c r="D122" s="20">
        <f t="shared" si="16"/>
        <v>0</v>
      </c>
      <c r="E122" s="20">
        <f>'District Attorney'!F524</f>
        <v>43</v>
      </c>
    </row>
    <row r="123" spans="1:5" x14ac:dyDescent="0.2">
      <c r="A123" s="30" t="s">
        <v>402</v>
      </c>
      <c r="B123" s="19">
        <v>39</v>
      </c>
      <c r="C123" s="20">
        <v>19</v>
      </c>
      <c r="D123" s="20">
        <f t="shared" si="16"/>
        <v>2</v>
      </c>
      <c r="E123" s="20">
        <f>'District Attorney'!F525</f>
        <v>60</v>
      </c>
    </row>
    <row r="124" spans="1:5" x14ac:dyDescent="0.2">
      <c r="A124" s="30" t="s">
        <v>403</v>
      </c>
      <c r="B124" s="19">
        <v>15</v>
      </c>
      <c r="C124" s="20">
        <v>12</v>
      </c>
      <c r="D124" s="20">
        <f t="shared" si="16"/>
        <v>0</v>
      </c>
      <c r="E124" s="20">
        <f>'District Attorney'!F526</f>
        <v>27</v>
      </c>
    </row>
    <row r="125" spans="1:5" x14ac:dyDescent="0.2">
      <c r="A125" s="30" t="s">
        <v>404</v>
      </c>
      <c r="B125" s="19">
        <v>21</v>
      </c>
      <c r="C125" s="20">
        <v>18</v>
      </c>
      <c r="D125" s="20">
        <f t="shared" si="16"/>
        <v>2</v>
      </c>
      <c r="E125" s="20">
        <f>'District Attorney'!F527</f>
        <v>41</v>
      </c>
    </row>
    <row r="126" spans="1:5" x14ac:dyDescent="0.2">
      <c r="A126" s="30" t="s">
        <v>405</v>
      </c>
      <c r="B126" s="19">
        <v>38</v>
      </c>
      <c r="C126" s="20">
        <v>12</v>
      </c>
      <c r="D126" s="20">
        <f t="shared" si="16"/>
        <v>1</v>
      </c>
      <c r="E126" s="20">
        <f>'District Attorney'!F528</f>
        <v>51</v>
      </c>
    </row>
    <row r="127" spans="1:5" x14ac:dyDescent="0.2">
      <c r="A127" s="30" t="s">
        <v>406</v>
      </c>
      <c r="B127" s="19">
        <v>27</v>
      </c>
      <c r="C127" s="20">
        <v>22</v>
      </c>
      <c r="D127" s="20">
        <f t="shared" si="16"/>
        <v>1</v>
      </c>
      <c r="E127" s="20">
        <f>'District Attorney'!F529</f>
        <v>50</v>
      </c>
    </row>
    <row r="128" spans="1:5" s="12" customFormat="1" x14ac:dyDescent="0.2">
      <c r="A128" s="32" t="s">
        <v>611</v>
      </c>
      <c r="B128" s="21">
        <f>SUM(B116:B127)</f>
        <v>336</v>
      </c>
      <c r="C128" s="21">
        <f t="shared" ref="C128" si="17">SUM(C116:C127)</f>
        <v>187</v>
      </c>
      <c r="D128" s="22">
        <f t="shared" si="16"/>
        <v>11</v>
      </c>
      <c r="E128" s="22">
        <f>'District Attorney'!F530</f>
        <v>534</v>
      </c>
    </row>
    <row r="129" spans="1:5" x14ac:dyDescent="0.2">
      <c r="A129" s="47"/>
      <c r="B129" s="45"/>
      <c r="C129" s="45"/>
      <c r="D129" s="45"/>
      <c r="E129" s="45"/>
    </row>
    <row r="130" spans="1:5" s="12" customFormat="1" x14ac:dyDescent="0.2">
      <c r="A130" s="48" t="s">
        <v>612</v>
      </c>
      <c r="B130" s="46"/>
      <c r="C130" s="46"/>
      <c r="D130" s="54"/>
      <c r="E130" s="54"/>
    </row>
    <row r="131" spans="1:5" x14ac:dyDescent="0.2">
      <c r="A131" s="30" t="s">
        <v>407</v>
      </c>
      <c r="B131" s="19">
        <v>27</v>
      </c>
      <c r="C131" s="20">
        <v>10</v>
      </c>
      <c r="D131" s="20">
        <f t="shared" ref="D131:D168" si="18">E131-SUM(B131:C131)</f>
        <v>1</v>
      </c>
      <c r="E131" s="20">
        <f>'District Attorney'!F533</f>
        <v>38</v>
      </c>
    </row>
    <row r="132" spans="1:5" x14ac:dyDescent="0.2">
      <c r="A132" s="30" t="s">
        <v>408</v>
      </c>
      <c r="B132" s="19">
        <v>28</v>
      </c>
      <c r="C132" s="20">
        <v>8</v>
      </c>
      <c r="D132" s="20">
        <f t="shared" si="18"/>
        <v>1</v>
      </c>
      <c r="E132" s="20">
        <f>'District Attorney'!F534</f>
        <v>37</v>
      </c>
    </row>
    <row r="133" spans="1:5" x14ac:dyDescent="0.2">
      <c r="A133" s="30" t="s">
        <v>409</v>
      </c>
      <c r="B133" s="19">
        <v>50</v>
      </c>
      <c r="C133" s="20">
        <v>20</v>
      </c>
      <c r="D133" s="20">
        <f t="shared" si="18"/>
        <v>1</v>
      </c>
      <c r="E133" s="20">
        <f>'District Attorney'!F535</f>
        <v>71</v>
      </c>
    </row>
    <row r="134" spans="1:5" x14ac:dyDescent="0.2">
      <c r="A134" s="30" t="s">
        <v>410</v>
      </c>
      <c r="B134" s="19">
        <v>56</v>
      </c>
      <c r="C134" s="20">
        <v>26</v>
      </c>
      <c r="D134" s="20">
        <f t="shared" si="18"/>
        <v>5</v>
      </c>
      <c r="E134" s="20">
        <f>'District Attorney'!F536</f>
        <v>87</v>
      </c>
    </row>
    <row r="135" spans="1:5" x14ac:dyDescent="0.2">
      <c r="A135" s="30" t="s">
        <v>411</v>
      </c>
      <c r="B135" s="19">
        <v>71</v>
      </c>
      <c r="C135" s="20">
        <v>36</v>
      </c>
      <c r="D135" s="20">
        <f t="shared" si="18"/>
        <v>2</v>
      </c>
      <c r="E135" s="20">
        <f>'District Attorney'!F537</f>
        <v>109</v>
      </c>
    </row>
    <row r="136" spans="1:5" x14ac:dyDescent="0.2">
      <c r="A136" s="30" t="s">
        <v>412</v>
      </c>
      <c r="B136" s="19">
        <v>46</v>
      </c>
      <c r="C136" s="20">
        <v>13</v>
      </c>
      <c r="D136" s="20">
        <f t="shared" si="18"/>
        <v>1</v>
      </c>
      <c r="E136" s="20">
        <f>'District Attorney'!F538</f>
        <v>60</v>
      </c>
    </row>
    <row r="137" spans="1:5" x14ac:dyDescent="0.2">
      <c r="A137" s="30" t="s">
        <v>413</v>
      </c>
      <c r="B137" s="19">
        <v>34</v>
      </c>
      <c r="C137" s="20">
        <v>12</v>
      </c>
      <c r="D137" s="20">
        <f t="shared" si="18"/>
        <v>2</v>
      </c>
      <c r="E137" s="20">
        <f>'District Attorney'!F539</f>
        <v>48</v>
      </c>
    </row>
    <row r="138" spans="1:5" x14ac:dyDescent="0.2">
      <c r="A138" s="30" t="s">
        <v>414</v>
      </c>
      <c r="B138" s="19">
        <v>77</v>
      </c>
      <c r="C138" s="20">
        <v>30</v>
      </c>
      <c r="D138" s="20">
        <f t="shared" si="18"/>
        <v>6</v>
      </c>
      <c r="E138" s="20">
        <f>'District Attorney'!F540</f>
        <v>113</v>
      </c>
    </row>
    <row r="139" spans="1:5" x14ac:dyDescent="0.2">
      <c r="A139" s="30" t="s">
        <v>415</v>
      </c>
      <c r="B139" s="19">
        <v>34</v>
      </c>
      <c r="C139" s="20">
        <v>22</v>
      </c>
      <c r="D139" s="20">
        <f t="shared" si="18"/>
        <v>2</v>
      </c>
      <c r="E139" s="20">
        <f>'District Attorney'!F541</f>
        <v>58</v>
      </c>
    </row>
    <row r="140" spans="1:5" x14ac:dyDescent="0.2">
      <c r="A140" s="30" t="s">
        <v>416</v>
      </c>
      <c r="B140" s="19">
        <v>75</v>
      </c>
      <c r="C140" s="20">
        <v>29</v>
      </c>
      <c r="D140" s="20">
        <f t="shared" si="18"/>
        <v>7</v>
      </c>
      <c r="E140" s="20">
        <f>'District Attorney'!F542</f>
        <v>111</v>
      </c>
    </row>
    <row r="141" spans="1:5" x14ac:dyDescent="0.2">
      <c r="A141" s="30" t="s">
        <v>417</v>
      </c>
      <c r="B141" s="19">
        <v>15</v>
      </c>
      <c r="C141" s="20">
        <v>2</v>
      </c>
      <c r="D141" s="20">
        <f t="shared" si="18"/>
        <v>3</v>
      </c>
      <c r="E141" s="20">
        <f>'District Attorney'!F543</f>
        <v>20</v>
      </c>
    </row>
    <row r="142" spans="1:5" x14ac:dyDescent="0.2">
      <c r="A142" s="30" t="s">
        <v>418</v>
      </c>
      <c r="B142" s="19">
        <v>49</v>
      </c>
      <c r="C142" s="20">
        <v>23</v>
      </c>
      <c r="D142" s="20">
        <f t="shared" si="18"/>
        <v>4</v>
      </c>
      <c r="E142" s="20">
        <f>'District Attorney'!F544</f>
        <v>76</v>
      </c>
    </row>
    <row r="143" spans="1:5" x14ac:dyDescent="0.2">
      <c r="A143" s="30" t="s">
        <v>419</v>
      </c>
      <c r="B143" s="19">
        <v>66</v>
      </c>
      <c r="C143" s="20">
        <v>32</v>
      </c>
      <c r="D143" s="20">
        <f t="shared" si="18"/>
        <v>7</v>
      </c>
      <c r="E143" s="20">
        <f>'District Attorney'!F545</f>
        <v>105</v>
      </c>
    </row>
    <row r="144" spans="1:5" x14ac:dyDescent="0.2">
      <c r="A144" s="30" t="s">
        <v>420</v>
      </c>
      <c r="B144" s="19">
        <v>67</v>
      </c>
      <c r="C144" s="20">
        <v>28</v>
      </c>
      <c r="D144" s="20">
        <f t="shared" si="18"/>
        <v>4</v>
      </c>
      <c r="E144" s="20">
        <f>'District Attorney'!F546</f>
        <v>99</v>
      </c>
    </row>
    <row r="145" spans="1:5" x14ac:dyDescent="0.2">
      <c r="A145" s="30" t="s">
        <v>421</v>
      </c>
      <c r="B145" s="19">
        <v>54</v>
      </c>
      <c r="C145" s="20">
        <v>25</v>
      </c>
      <c r="D145" s="20">
        <f t="shared" si="18"/>
        <v>11</v>
      </c>
      <c r="E145" s="20">
        <f>'District Attorney'!F547</f>
        <v>90</v>
      </c>
    </row>
    <row r="146" spans="1:5" x14ac:dyDescent="0.2">
      <c r="A146" s="30" t="s">
        <v>422</v>
      </c>
      <c r="B146" s="19">
        <v>34</v>
      </c>
      <c r="C146" s="20">
        <v>3</v>
      </c>
      <c r="D146" s="20">
        <f t="shared" si="18"/>
        <v>4</v>
      </c>
      <c r="E146" s="20">
        <f>'District Attorney'!F548</f>
        <v>41</v>
      </c>
    </row>
    <row r="147" spans="1:5" x14ac:dyDescent="0.2">
      <c r="A147" s="30" t="s">
        <v>423</v>
      </c>
      <c r="B147" s="19">
        <v>59</v>
      </c>
      <c r="C147" s="20">
        <v>39</v>
      </c>
      <c r="D147" s="20">
        <f t="shared" si="18"/>
        <v>6</v>
      </c>
      <c r="E147" s="20">
        <f>'District Attorney'!F549</f>
        <v>104</v>
      </c>
    </row>
    <row r="148" spans="1:5" x14ac:dyDescent="0.2">
      <c r="A148" s="30" t="s">
        <v>424</v>
      </c>
      <c r="B148" s="19">
        <v>46</v>
      </c>
      <c r="C148" s="20">
        <v>30</v>
      </c>
      <c r="D148" s="20">
        <f t="shared" si="18"/>
        <v>5</v>
      </c>
      <c r="E148" s="20">
        <f>'District Attorney'!F550</f>
        <v>81</v>
      </c>
    </row>
    <row r="149" spans="1:5" x14ac:dyDescent="0.2">
      <c r="A149" s="30" t="s">
        <v>425</v>
      </c>
      <c r="B149" s="19">
        <v>48</v>
      </c>
      <c r="C149" s="20">
        <v>34</v>
      </c>
      <c r="D149" s="20">
        <f t="shared" si="18"/>
        <v>9</v>
      </c>
      <c r="E149" s="20">
        <f>'District Attorney'!F551</f>
        <v>91</v>
      </c>
    </row>
    <row r="150" spans="1:5" x14ac:dyDescent="0.2">
      <c r="A150" s="30" t="s">
        <v>426</v>
      </c>
      <c r="B150" s="19">
        <v>28</v>
      </c>
      <c r="C150" s="20">
        <v>15</v>
      </c>
      <c r="D150" s="20">
        <f t="shared" si="18"/>
        <v>1</v>
      </c>
      <c r="E150" s="20">
        <f>'District Attorney'!F552</f>
        <v>44</v>
      </c>
    </row>
    <row r="151" spans="1:5" x14ac:dyDescent="0.2">
      <c r="A151" s="30" t="s">
        <v>427</v>
      </c>
      <c r="B151" s="19">
        <v>29</v>
      </c>
      <c r="C151" s="20">
        <v>11</v>
      </c>
      <c r="D151" s="20">
        <f t="shared" si="18"/>
        <v>2</v>
      </c>
      <c r="E151" s="20">
        <f>'District Attorney'!F553</f>
        <v>42</v>
      </c>
    </row>
    <row r="152" spans="1:5" x14ac:dyDescent="0.2">
      <c r="A152" s="30" t="s">
        <v>428</v>
      </c>
      <c r="B152" s="19">
        <v>31</v>
      </c>
      <c r="C152" s="20">
        <v>10</v>
      </c>
      <c r="D152" s="20">
        <f t="shared" si="18"/>
        <v>1</v>
      </c>
      <c r="E152" s="20">
        <f>'District Attorney'!F554</f>
        <v>42</v>
      </c>
    </row>
    <row r="153" spans="1:5" x14ac:dyDescent="0.2">
      <c r="A153" s="30" t="s">
        <v>429</v>
      </c>
      <c r="B153" s="19">
        <v>16</v>
      </c>
      <c r="C153" s="20">
        <v>11</v>
      </c>
      <c r="D153" s="20">
        <f t="shared" si="18"/>
        <v>1</v>
      </c>
      <c r="E153" s="20">
        <f>'District Attorney'!F555</f>
        <v>28</v>
      </c>
    </row>
    <row r="154" spans="1:5" x14ac:dyDescent="0.2">
      <c r="A154" s="30" t="s">
        <v>430</v>
      </c>
      <c r="B154" s="19">
        <v>37</v>
      </c>
      <c r="C154" s="20">
        <v>22</v>
      </c>
      <c r="D154" s="20">
        <f t="shared" si="18"/>
        <v>2</v>
      </c>
      <c r="E154" s="20">
        <f>'District Attorney'!F556</f>
        <v>61</v>
      </c>
    </row>
    <row r="155" spans="1:5" x14ac:dyDescent="0.2">
      <c r="A155" s="30" t="s">
        <v>431</v>
      </c>
      <c r="B155" s="19">
        <v>29</v>
      </c>
      <c r="C155" s="20">
        <v>11</v>
      </c>
      <c r="D155" s="20">
        <f t="shared" si="18"/>
        <v>1</v>
      </c>
      <c r="E155" s="20">
        <f>'District Attorney'!F557</f>
        <v>41</v>
      </c>
    </row>
    <row r="156" spans="1:5" x14ac:dyDescent="0.2">
      <c r="A156" s="30" t="s">
        <v>432</v>
      </c>
      <c r="B156" s="19">
        <v>56</v>
      </c>
      <c r="C156" s="20">
        <v>19</v>
      </c>
      <c r="D156" s="20">
        <f t="shared" si="18"/>
        <v>4</v>
      </c>
      <c r="E156" s="20">
        <f>'District Attorney'!F558</f>
        <v>79</v>
      </c>
    </row>
    <row r="157" spans="1:5" x14ac:dyDescent="0.2">
      <c r="A157" s="30" t="s">
        <v>433</v>
      </c>
      <c r="B157" s="19">
        <v>35</v>
      </c>
      <c r="C157" s="20">
        <v>13</v>
      </c>
      <c r="D157" s="20">
        <f t="shared" si="18"/>
        <v>0</v>
      </c>
      <c r="E157" s="20">
        <f>'District Attorney'!F559</f>
        <v>48</v>
      </c>
    </row>
    <row r="158" spans="1:5" x14ac:dyDescent="0.2">
      <c r="A158" s="30" t="s">
        <v>434</v>
      </c>
      <c r="B158" s="19">
        <v>54</v>
      </c>
      <c r="C158" s="20">
        <v>8</v>
      </c>
      <c r="D158" s="20">
        <f t="shared" si="18"/>
        <v>7</v>
      </c>
      <c r="E158" s="20">
        <f>'District Attorney'!F560</f>
        <v>69</v>
      </c>
    </row>
    <row r="159" spans="1:5" x14ac:dyDescent="0.2">
      <c r="A159" s="30" t="s">
        <v>435</v>
      </c>
      <c r="B159" s="19">
        <v>90</v>
      </c>
      <c r="C159" s="20">
        <v>23</v>
      </c>
      <c r="D159" s="20">
        <f t="shared" si="18"/>
        <v>6</v>
      </c>
      <c r="E159" s="20">
        <f>'District Attorney'!F561</f>
        <v>119</v>
      </c>
    </row>
    <row r="160" spans="1:5" x14ac:dyDescent="0.2">
      <c r="A160" s="30" t="s">
        <v>436</v>
      </c>
      <c r="B160" s="19">
        <v>34</v>
      </c>
      <c r="C160" s="20">
        <v>26</v>
      </c>
      <c r="D160" s="20">
        <f t="shared" si="18"/>
        <v>1</v>
      </c>
      <c r="E160" s="20">
        <f>'District Attorney'!F562</f>
        <v>61</v>
      </c>
    </row>
    <row r="161" spans="1:5" x14ac:dyDescent="0.2">
      <c r="A161" s="30" t="s">
        <v>437</v>
      </c>
      <c r="B161" s="19">
        <v>39</v>
      </c>
      <c r="C161" s="20">
        <v>15</v>
      </c>
      <c r="D161" s="20">
        <f t="shared" si="18"/>
        <v>3</v>
      </c>
      <c r="E161" s="20">
        <f>'District Attorney'!F563</f>
        <v>57</v>
      </c>
    </row>
    <row r="162" spans="1:5" x14ac:dyDescent="0.2">
      <c r="A162" s="30" t="s">
        <v>438</v>
      </c>
      <c r="B162" s="19">
        <v>40</v>
      </c>
      <c r="C162" s="20">
        <v>18</v>
      </c>
      <c r="D162" s="20">
        <f t="shared" si="18"/>
        <v>5</v>
      </c>
      <c r="E162" s="20">
        <f>'District Attorney'!F564</f>
        <v>63</v>
      </c>
    </row>
    <row r="163" spans="1:5" x14ac:dyDescent="0.2">
      <c r="A163" s="30" t="s">
        <v>439</v>
      </c>
      <c r="B163" s="19">
        <v>55</v>
      </c>
      <c r="C163" s="20">
        <v>20</v>
      </c>
      <c r="D163" s="20">
        <f t="shared" si="18"/>
        <v>5</v>
      </c>
      <c r="E163" s="20">
        <f>'District Attorney'!F565</f>
        <v>80</v>
      </c>
    </row>
    <row r="164" spans="1:5" x14ac:dyDescent="0.2">
      <c r="A164" s="30" t="s">
        <v>440</v>
      </c>
      <c r="B164" s="19">
        <v>45</v>
      </c>
      <c r="C164" s="20">
        <v>21</v>
      </c>
      <c r="D164" s="20">
        <f t="shared" si="18"/>
        <v>11</v>
      </c>
      <c r="E164" s="20">
        <f>'District Attorney'!F566</f>
        <v>77</v>
      </c>
    </row>
    <row r="165" spans="1:5" x14ac:dyDescent="0.2">
      <c r="A165" s="30" t="s">
        <v>441</v>
      </c>
      <c r="B165" s="19">
        <v>13</v>
      </c>
      <c r="C165" s="20">
        <v>10</v>
      </c>
      <c r="D165" s="20">
        <f t="shared" si="18"/>
        <v>3</v>
      </c>
      <c r="E165" s="20">
        <f>'District Attorney'!F567</f>
        <v>26</v>
      </c>
    </row>
    <row r="166" spans="1:5" x14ac:dyDescent="0.2">
      <c r="A166" s="30" t="s">
        <v>442</v>
      </c>
      <c r="B166" s="19">
        <v>16</v>
      </c>
      <c r="C166" s="20">
        <v>5</v>
      </c>
      <c r="D166" s="20">
        <f t="shared" si="18"/>
        <v>0</v>
      </c>
      <c r="E166" s="20">
        <f>'District Attorney'!F568</f>
        <v>21</v>
      </c>
    </row>
    <row r="167" spans="1:5" x14ac:dyDescent="0.2">
      <c r="A167" s="30" t="s">
        <v>443</v>
      </c>
      <c r="B167" s="19">
        <v>24</v>
      </c>
      <c r="C167" s="20">
        <v>9</v>
      </c>
      <c r="D167" s="20">
        <f t="shared" si="18"/>
        <v>3</v>
      </c>
      <c r="E167" s="20">
        <f>'District Attorney'!F569</f>
        <v>36</v>
      </c>
    </row>
    <row r="168" spans="1:5" s="12" customFormat="1" x14ac:dyDescent="0.2">
      <c r="A168" s="32" t="s">
        <v>613</v>
      </c>
      <c r="B168" s="21">
        <f>SUM(B131:B167)</f>
        <v>1607</v>
      </c>
      <c r="C168" s="21">
        <f t="shared" ref="C168" si="19">SUM(C131:C167)</f>
        <v>689</v>
      </c>
      <c r="D168" s="22">
        <f t="shared" si="18"/>
        <v>137</v>
      </c>
      <c r="E168" s="22">
        <f>'District Attorney'!F570</f>
        <v>2433</v>
      </c>
    </row>
    <row r="169" spans="1:5" s="12" customFormat="1" x14ac:dyDescent="0.2">
      <c r="A169" s="47"/>
      <c r="B169" s="49"/>
      <c r="C169" s="49"/>
      <c r="D169" s="45"/>
      <c r="E169" s="45"/>
    </row>
    <row r="170" spans="1:5" s="12" customFormat="1" x14ac:dyDescent="0.2">
      <c r="A170" s="48" t="s">
        <v>626</v>
      </c>
      <c r="B170" s="46"/>
      <c r="C170" s="46"/>
      <c r="D170" s="54"/>
      <c r="E170" s="54"/>
    </row>
    <row r="171" spans="1:5" x14ac:dyDescent="0.2">
      <c r="A171" s="30" t="s">
        <v>468</v>
      </c>
      <c r="B171" s="19">
        <v>16</v>
      </c>
      <c r="C171" s="20">
        <v>7</v>
      </c>
      <c r="D171" s="20">
        <f t="shared" ref="D171:D183" si="20">E171-SUM(B171:C171)</f>
        <v>0</v>
      </c>
      <c r="E171" s="20">
        <f>'District Attorney'!F612</f>
        <v>23</v>
      </c>
    </row>
    <row r="172" spans="1:5" x14ac:dyDescent="0.2">
      <c r="A172" s="30" t="s">
        <v>469</v>
      </c>
      <c r="B172" s="19">
        <v>46</v>
      </c>
      <c r="C172" s="20">
        <v>15</v>
      </c>
      <c r="D172" s="20">
        <f t="shared" si="20"/>
        <v>2</v>
      </c>
      <c r="E172" s="20">
        <f>'District Attorney'!F613</f>
        <v>63</v>
      </c>
    </row>
    <row r="173" spans="1:5" x14ac:dyDescent="0.2">
      <c r="A173" s="30" t="s">
        <v>470</v>
      </c>
      <c r="B173" s="19">
        <v>75</v>
      </c>
      <c r="C173" s="20">
        <v>40</v>
      </c>
      <c r="D173" s="20">
        <f t="shared" si="20"/>
        <v>3</v>
      </c>
      <c r="E173" s="20">
        <f>'District Attorney'!F614</f>
        <v>118</v>
      </c>
    </row>
    <row r="174" spans="1:5" x14ac:dyDescent="0.2">
      <c r="A174" s="30" t="s">
        <v>471</v>
      </c>
      <c r="B174" s="19">
        <v>49</v>
      </c>
      <c r="C174" s="20">
        <v>21</v>
      </c>
      <c r="D174" s="20">
        <f t="shared" si="20"/>
        <v>2</v>
      </c>
      <c r="E174" s="20">
        <f>'District Attorney'!F615</f>
        <v>72</v>
      </c>
    </row>
    <row r="175" spans="1:5" x14ac:dyDescent="0.2">
      <c r="A175" s="30" t="s">
        <v>472</v>
      </c>
      <c r="B175" s="19">
        <v>47</v>
      </c>
      <c r="C175" s="20">
        <v>26</v>
      </c>
      <c r="D175" s="20">
        <f t="shared" si="20"/>
        <v>5</v>
      </c>
      <c r="E175" s="20">
        <f>'District Attorney'!F616</f>
        <v>78</v>
      </c>
    </row>
    <row r="176" spans="1:5" x14ac:dyDescent="0.2">
      <c r="A176" s="30" t="s">
        <v>473</v>
      </c>
      <c r="B176" s="19">
        <v>20</v>
      </c>
      <c r="C176" s="20">
        <v>5</v>
      </c>
      <c r="D176" s="20">
        <f t="shared" si="20"/>
        <v>4</v>
      </c>
      <c r="E176" s="20">
        <f>'District Attorney'!F617</f>
        <v>29</v>
      </c>
    </row>
    <row r="177" spans="1:5" x14ac:dyDescent="0.2">
      <c r="A177" s="30" t="s">
        <v>474</v>
      </c>
      <c r="B177" s="19">
        <v>17</v>
      </c>
      <c r="C177" s="20">
        <v>11</v>
      </c>
      <c r="D177" s="20">
        <f t="shared" si="20"/>
        <v>1</v>
      </c>
      <c r="E177" s="20">
        <f>'District Attorney'!F618</f>
        <v>29</v>
      </c>
    </row>
    <row r="178" spans="1:5" x14ac:dyDescent="0.2">
      <c r="A178" s="30" t="s">
        <v>475</v>
      </c>
      <c r="B178" s="19">
        <v>56</v>
      </c>
      <c r="C178" s="20">
        <v>26</v>
      </c>
      <c r="D178" s="20">
        <f t="shared" si="20"/>
        <v>6</v>
      </c>
      <c r="E178" s="20">
        <f>'District Attorney'!F619</f>
        <v>88</v>
      </c>
    </row>
    <row r="179" spans="1:5" x14ac:dyDescent="0.2">
      <c r="A179" s="30" t="s">
        <v>476</v>
      </c>
      <c r="B179" s="19">
        <v>24</v>
      </c>
      <c r="C179" s="20">
        <v>12</v>
      </c>
      <c r="D179" s="20">
        <f t="shared" si="20"/>
        <v>0</v>
      </c>
      <c r="E179" s="20">
        <f>'District Attorney'!F620</f>
        <v>36</v>
      </c>
    </row>
    <row r="180" spans="1:5" x14ac:dyDescent="0.2">
      <c r="A180" s="30" t="s">
        <v>477</v>
      </c>
      <c r="B180" s="19">
        <v>59</v>
      </c>
      <c r="C180" s="20">
        <v>33</v>
      </c>
      <c r="D180" s="20">
        <f t="shared" si="20"/>
        <v>5</v>
      </c>
      <c r="E180" s="20">
        <f>'District Attorney'!F621</f>
        <v>97</v>
      </c>
    </row>
    <row r="181" spans="1:5" x14ac:dyDescent="0.2">
      <c r="A181" s="30" t="s">
        <v>478</v>
      </c>
      <c r="B181" s="19">
        <v>30</v>
      </c>
      <c r="C181" s="20">
        <v>25</v>
      </c>
      <c r="D181" s="20">
        <f t="shared" si="20"/>
        <v>3</v>
      </c>
      <c r="E181" s="20">
        <f>'District Attorney'!F622</f>
        <v>58</v>
      </c>
    </row>
    <row r="182" spans="1:5" x14ac:dyDescent="0.2">
      <c r="A182" s="30" t="s">
        <v>479</v>
      </c>
      <c r="B182" s="19">
        <v>49</v>
      </c>
      <c r="C182" s="20">
        <v>20</v>
      </c>
      <c r="D182" s="20">
        <f t="shared" si="20"/>
        <v>11</v>
      </c>
      <c r="E182" s="20">
        <f>'District Attorney'!F623</f>
        <v>80</v>
      </c>
    </row>
    <row r="183" spans="1:5" s="12" customFormat="1" x14ac:dyDescent="0.2">
      <c r="A183" s="32" t="s">
        <v>627</v>
      </c>
      <c r="B183" s="21">
        <f>SUM(B171:B182)</f>
        <v>488</v>
      </c>
      <c r="C183" s="21">
        <f t="shared" ref="C183" si="21">SUM(C171:C182)</f>
        <v>241</v>
      </c>
      <c r="D183" s="22">
        <f t="shared" si="20"/>
        <v>42</v>
      </c>
      <c r="E183" s="22">
        <f>'District Attorney'!F624</f>
        <v>771</v>
      </c>
    </row>
    <row r="184" spans="1:5" s="12" customFormat="1" x14ac:dyDescent="0.2">
      <c r="A184" s="47"/>
      <c r="B184" s="49"/>
      <c r="C184" s="49"/>
      <c r="D184" s="45"/>
      <c r="E184" s="45"/>
    </row>
    <row r="185" spans="1:5" s="12" customFormat="1" x14ac:dyDescent="0.2">
      <c r="A185" s="48" t="s">
        <v>630</v>
      </c>
      <c r="B185" s="46"/>
      <c r="C185" s="46"/>
      <c r="D185" s="54"/>
      <c r="E185" s="54"/>
    </row>
    <row r="186" spans="1:5" x14ac:dyDescent="0.2">
      <c r="A186" s="30" t="s">
        <v>481</v>
      </c>
      <c r="B186" s="19">
        <v>60</v>
      </c>
      <c r="C186" s="20">
        <v>39</v>
      </c>
      <c r="D186" s="20">
        <f t="shared" ref="D186:D215" si="22">E186-SUM(B186:C186)</f>
        <v>3</v>
      </c>
      <c r="E186" s="20">
        <f>'District Attorney'!F631</f>
        <v>102</v>
      </c>
    </row>
    <row r="187" spans="1:5" x14ac:dyDescent="0.2">
      <c r="A187" s="30" t="s">
        <v>482</v>
      </c>
      <c r="B187" s="19">
        <v>59</v>
      </c>
      <c r="C187" s="20">
        <v>25</v>
      </c>
      <c r="D187" s="20">
        <f t="shared" si="22"/>
        <v>3</v>
      </c>
      <c r="E187" s="20">
        <f>'District Attorney'!F632</f>
        <v>87</v>
      </c>
    </row>
    <row r="188" spans="1:5" x14ac:dyDescent="0.2">
      <c r="A188" s="30" t="s">
        <v>483</v>
      </c>
      <c r="B188" s="19">
        <v>59</v>
      </c>
      <c r="C188" s="20">
        <v>26</v>
      </c>
      <c r="D188" s="20">
        <f t="shared" si="22"/>
        <v>2</v>
      </c>
      <c r="E188" s="20">
        <f>'District Attorney'!F633</f>
        <v>87</v>
      </c>
    </row>
    <row r="189" spans="1:5" x14ac:dyDescent="0.2">
      <c r="A189" s="30" t="s">
        <v>484</v>
      </c>
      <c r="B189" s="19">
        <v>66</v>
      </c>
      <c r="C189" s="20">
        <v>29</v>
      </c>
      <c r="D189" s="20">
        <f t="shared" si="22"/>
        <v>7</v>
      </c>
      <c r="E189" s="20">
        <f>'District Attorney'!F634</f>
        <v>102</v>
      </c>
    </row>
    <row r="190" spans="1:5" x14ac:dyDescent="0.2">
      <c r="A190" s="30" t="s">
        <v>485</v>
      </c>
      <c r="B190" s="19">
        <v>100</v>
      </c>
      <c r="C190" s="20">
        <v>60</v>
      </c>
      <c r="D190" s="20">
        <f t="shared" si="22"/>
        <v>7</v>
      </c>
      <c r="E190" s="20">
        <f>'District Attorney'!F635</f>
        <v>167</v>
      </c>
    </row>
    <row r="191" spans="1:5" x14ac:dyDescent="0.2">
      <c r="A191" s="30" t="s">
        <v>486</v>
      </c>
      <c r="B191" s="19">
        <v>63</v>
      </c>
      <c r="C191" s="20">
        <v>38</v>
      </c>
      <c r="D191" s="20">
        <f t="shared" si="22"/>
        <v>4</v>
      </c>
      <c r="E191" s="20">
        <f>'District Attorney'!F636</f>
        <v>105</v>
      </c>
    </row>
    <row r="192" spans="1:5" x14ac:dyDescent="0.2">
      <c r="A192" s="30" t="s">
        <v>487</v>
      </c>
      <c r="B192" s="19">
        <v>92</v>
      </c>
      <c r="C192" s="20">
        <v>50</v>
      </c>
      <c r="D192" s="20">
        <f t="shared" si="22"/>
        <v>10</v>
      </c>
      <c r="E192" s="20">
        <f>'District Attorney'!F637</f>
        <v>152</v>
      </c>
    </row>
    <row r="193" spans="1:5" x14ac:dyDescent="0.2">
      <c r="A193" s="30" t="s">
        <v>488</v>
      </c>
      <c r="B193" s="19">
        <v>40</v>
      </c>
      <c r="C193" s="20">
        <v>15</v>
      </c>
      <c r="D193" s="20">
        <f t="shared" si="22"/>
        <v>1</v>
      </c>
      <c r="E193" s="20">
        <f>'District Attorney'!F638</f>
        <v>56</v>
      </c>
    </row>
    <row r="194" spans="1:5" x14ac:dyDescent="0.2">
      <c r="A194" s="30" t="s">
        <v>489</v>
      </c>
      <c r="B194" s="19">
        <v>31</v>
      </c>
      <c r="C194" s="20">
        <v>11</v>
      </c>
      <c r="D194" s="20">
        <f t="shared" si="22"/>
        <v>4</v>
      </c>
      <c r="E194" s="20">
        <f>'District Attorney'!F639</f>
        <v>46</v>
      </c>
    </row>
    <row r="195" spans="1:5" x14ac:dyDescent="0.2">
      <c r="A195" s="30" t="s">
        <v>490</v>
      </c>
      <c r="B195" s="19">
        <v>42</v>
      </c>
      <c r="C195" s="20">
        <v>18</v>
      </c>
      <c r="D195" s="20">
        <f t="shared" si="22"/>
        <v>6</v>
      </c>
      <c r="E195" s="20">
        <f>'District Attorney'!F640</f>
        <v>66</v>
      </c>
    </row>
    <row r="196" spans="1:5" x14ac:dyDescent="0.2">
      <c r="A196" s="30" t="s">
        <v>491</v>
      </c>
      <c r="B196" s="19">
        <v>3</v>
      </c>
      <c r="C196" s="20">
        <v>6</v>
      </c>
      <c r="D196" s="20">
        <f t="shared" si="22"/>
        <v>2</v>
      </c>
      <c r="E196" s="20">
        <f>'District Attorney'!F641</f>
        <v>11</v>
      </c>
    </row>
    <row r="197" spans="1:5" x14ac:dyDescent="0.2">
      <c r="A197" s="30" t="s">
        <v>492</v>
      </c>
      <c r="B197" s="19">
        <v>25</v>
      </c>
      <c r="C197" s="20">
        <v>12</v>
      </c>
      <c r="D197" s="20">
        <f t="shared" si="22"/>
        <v>5</v>
      </c>
      <c r="E197" s="20">
        <f>'District Attorney'!F642</f>
        <v>42</v>
      </c>
    </row>
    <row r="198" spans="1:5" x14ac:dyDescent="0.2">
      <c r="A198" s="30" t="s">
        <v>493</v>
      </c>
      <c r="B198" s="19">
        <v>68</v>
      </c>
      <c r="C198" s="20">
        <v>43</v>
      </c>
      <c r="D198" s="20">
        <f t="shared" si="22"/>
        <v>6</v>
      </c>
      <c r="E198" s="20">
        <f>'District Attorney'!F643</f>
        <v>117</v>
      </c>
    </row>
    <row r="199" spans="1:5" x14ac:dyDescent="0.2">
      <c r="A199" s="30" t="s">
        <v>494</v>
      </c>
      <c r="B199" s="19">
        <v>16</v>
      </c>
      <c r="C199" s="20">
        <v>8</v>
      </c>
      <c r="D199" s="20">
        <f t="shared" si="22"/>
        <v>1</v>
      </c>
      <c r="E199" s="20">
        <f>'District Attorney'!F644</f>
        <v>25</v>
      </c>
    </row>
    <row r="200" spans="1:5" x14ac:dyDescent="0.2">
      <c r="A200" s="30" t="s">
        <v>495</v>
      </c>
      <c r="B200" s="19">
        <v>39</v>
      </c>
      <c r="C200" s="20">
        <v>33</v>
      </c>
      <c r="D200" s="20">
        <f t="shared" si="22"/>
        <v>4</v>
      </c>
      <c r="E200" s="20">
        <f>'District Attorney'!F645</f>
        <v>76</v>
      </c>
    </row>
    <row r="201" spans="1:5" x14ac:dyDescent="0.2">
      <c r="A201" s="30" t="s">
        <v>496</v>
      </c>
      <c r="B201" s="19">
        <v>7</v>
      </c>
      <c r="C201" s="20">
        <v>5</v>
      </c>
      <c r="D201" s="20">
        <f t="shared" si="22"/>
        <v>0</v>
      </c>
      <c r="E201" s="20">
        <f>'District Attorney'!F646</f>
        <v>12</v>
      </c>
    </row>
    <row r="202" spans="1:5" x14ac:dyDescent="0.2">
      <c r="A202" s="30" t="s">
        <v>497</v>
      </c>
      <c r="B202" s="19">
        <v>42</v>
      </c>
      <c r="C202" s="20">
        <v>29</v>
      </c>
      <c r="D202" s="20">
        <f t="shared" si="22"/>
        <v>1</v>
      </c>
      <c r="E202" s="20">
        <f>'District Attorney'!F647</f>
        <v>72</v>
      </c>
    </row>
    <row r="203" spans="1:5" x14ac:dyDescent="0.2">
      <c r="A203" s="30" t="s">
        <v>498</v>
      </c>
      <c r="B203" s="19">
        <v>42</v>
      </c>
      <c r="C203" s="20">
        <v>31</v>
      </c>
      <c r="D203" s="20">
        <f t="shared" si="22"/>
        <v>3</v>
      </c>
      <c r="E203" s="20">
        <f>'District Attorney'!F648</f>
        <v>76</v>
      </c>
    </row>
    <row r="204" spans="1:5" x14ac:dyDescent="0.2">
      <c r="A204" s="30" t="s">
        <v>499</v>
      </c>
      <c r="B204" s="19">
        <v>47</v>
      </c>
      <c r="C204" s="20">
        <v>27</v>
      </c>
      <c r="D204" s="20">
        <f t="shared" si="22"/>
        <v>2</v>
      </c>
      <c r="E204" s="20">
        <f>'District Attorney'!F649</f>
        <v>76</v>
      </c>
    </row>
    <row r="205" spans="1:5" x14ac:dyDescent="0.2">
      <c r="A205" s="30" t="s">
        <v>500</v>
      </c>
      <c r="B205" s="19">
        <v>78</v>
      </c>
      <c r="C205" s="20">
        <v>48</v>
      </c>
      <c r="D205" s="20">
        <f t="shared" si="22"/>
        <v>9</v>
      </c>
      <c r="E205" s="20">
        <f>'District Attorney'!F650</f>
        <v>135</v>
      </c>
    </row>
    <row r="206" spans="1:5" x14ac:dyDescent="0.2">
      <c r="A206" s="30" t="s">
        <v>501</v>
      </c>
      <c r="B206" s="19">
        <v>111</v>
      </c>
      <c r="C206" s="20">
        <v>46</v>
      </c>
      <c r="D206" s="20">
        <f t="shared" si="22"/>
        <v>14</v>
      </c>
      <c r="E206" s="20">
        <f>'District Attorney'!F651</f>
        <v>171</v>
      </c>
    </row>
    <row r="207" spans="1:5" x14ac:dyDescent="0.2">
      <c r="A207" s="30" t="s">
        <v>502</v>
      </c>
      <c r="B207" s="19">
        <v>68</v>
      </c>
      <c r="C207" s="20">
        <v>34</v>
      </c>
      <c r="D207" s="20">
        <f t="shared" si="22"/>
        <v>7</v>
      </c>
      <c r="E207" s="20">
        <f>'District Attorney'!F652</f>
        <v>109</v>
      </c>
    </row>
    <row r="208" spans="1:5" x14ac:dyDescent="0.2">
      <c r="A208" s="30" t="s">
        <v>503</v>
      </c>
      <c r="B208" s="19">
        <v>47</v>
      </c>
      <c r="C208" s="20">
        <v>22</v>
      </c>
      <c r="D208" s="20">
        <f t="shared" si="22"/>
        <v>1</v>
      </c>
      <c r="E208" s="20">
        <f>'District Attorney'!F653</f>
        <v>70</v>
      </c>
    </row>
    <row r="209" spans="1:5" x14ac:dyDescent="0.2">
      <c r="A209" s="30" t="s">
        <v>504</v>
      </c>
      <c r="B209" s="19">
        <v>82</v>
      </c>
      <c r="C209" s="20">
        <v>44</v>
      </c>
      <c r="D209" s="20">
        <f t="shared" si="22"/>
        <v>5</v>
      </c>
      <c r="E209" s="20">
        <f>'District Attorney'!F654</f>
        <v>131</v>
      </c>
    </row>
    <row r="210" spans="1:5" x14ac:dyDescent="0.2">
      <c r="A210" s="30" t="s">
        <v>505</v>
      </c>
      <c r="B210" s="19">
        <v>127</v>
      </c>
      <c r="C210" s="20">
        <v>70</v>
      </c>
      <c r="D210" s="20">
        <f t="shared" si="22"/>
        <v>8</v>
      </c>
      <c r="E210" s="20">
        <f>'District Attorney'!F655</f>
        <v>205</v>
      </c>
    </row>
    <row r="211" spans="1:5" x14ac:dyDescent="0.2">
      <c r="A211" s="30" t="s">
        <v>506</v>
      </c>
      <c r="B211" s="19">
        <v>41</v>
      </c>
      <c r="C211" s="20">
        <v>24</v>
      </c>
      <c r="D211" s="20">
        <f t="shared" si="22"/>
        <v>2</v>
      </c>
      <c r="E211" s="20">
        <f>'District Attorney'!F656</f>
        <v>67</v>
      </c>
    </row>
    <row r="212" spans="1:5" x14ac:dyDescent="0.2">
      <c r="A212" s="30" t="s">
        <v>507</v>
      </c>
      <c r="B212" s="19">
        <v>61</v>
      </c>
      <c r="C212" s="20">
        <v>41</v>
      </c>
      <c r="D212" s="20">
        <f t="shared" si="22"/>
        <v>9</v>
      </c>
      <c r="E212" s="20">
        <f>'District Attorney'!F657</f>
        <v>111</v>
      </c>
    </row>
    <row r="213" spans="1:5" x14ac:dyDescent="0.2">
      <c r="A213" s="30" t="s">
        <v>508</v>
      </c>
      <c r="B213" s="19">
        <v>73</v>
      </c>
      <c r="C213" s="20">
        <v>43</v>
      </c>
      <c r="D213" s="20">
        <f t="shared" si="22"/>
        <v>5</v>
      </c>
      <c r="E213" s="20">
        <f>'District Attorney'!F658</f>
        <v>121</v>
      </c>
    </row>
    <row r="214" spans="1:5" x14ac:dyDescent="0.2">
      <c r="A214" s="30" t="s">
        <v>509</v>
      </c>
      <c r="B214" s="19">
        <v>76</v>
      </c>
      <c r="C214" s="20">
        <v>46</v>
      </c>
      <c r="D214" s="20">
        <f t="shared" si="22"/>
        <v>4</v>
      </c>
      <c r="E214" s="20">
        <f>'District Attorney'!F659</f>
        <v>126</v>
      </c>
    </row>
    <row r="215" spans="1:5" s="12" customFormat="1" x14ac:dyDescent="0.2">
      <c r="A215" s="32" t="s">
        <v>631</v>
      </c>
      <c r="B215" s="21">
        <f>SUM(B186:B214)</f>
        <v>1665</v>
      </c>
      <c r="C215" s="21">
        <f t="shared" ref="C215" si="23">SUM(C186:C214)</f>
        <v>923</v>
      </c>
      <c r="D215" s="22">
        <f t="shared" si="22"/>
        <v>135</v>
      </c>
      <c r="E215" s="22">
        <f>'District Attorney'!F660</f>
        <v>2723</v>
      </c>
    </row>
    <row r="216" spans="1:5" s="12" customFormat="1" x14ac:dyDescent="0.2">
      <c r="A216" s="47"/>
      <c r="B216" s="49"/>
      <c r="C216" s="49"/>
      <c r="D216" s="45"/>
      <c r="E216" s="45"/>
    </row>
    <row r="217" spans="1:5" x14ac:dyDescent="0.2">
      <c r="A217" s="58" t="s">
        <v>0</v>
      </c>
      <c r="B217" s="58"/>
      <c r="C217" s="58"/>
      <c r="D217" s="58"/>
      <c r="E217" s="58"/>
    </row>
    <row r="218" spans="1:5" x14ac:dyDescent="0.2">
      <c r="A218" s="56" t="s">
        <v>638</v>
      </c>
      <c r="B218" s="56"/>
      <c r="C218" s="56"/>
      <c r="D218" s="56"/>
      <c r="E218" s="56"/>
    </row>
    <row r="219" spans="1:5" x14ac:dyDescent="0.2">
      <c r="A219" s="32" t="s">
        <v>580</v>
      </c>
      <c r="B219" s="22">
        <f>B97</f>
        <v>348</v>
      </c>
      <c r="C219" s="22">
        <f>C97</f>
        <v>110</v>
      </c>
      <c r="D219" s="22">
        <f>D97</f>
        <v>13</v>
      </c>
      <c r="E219" s="22">
        <f>E97</f>
        <v>471</v>
      </c>
    </row>
    <row r="220" spans="1:5" x14ac:dyDescent="0.2">
      <c r="A220" s="32" t="s">
        <v>591</v>
      </c>
      <c r="B220" s="22">
        <f>B102</f>
        <v>51</v>
      </c>
      <c r="C220" s="22">
        <f>C102</f>
        <v>8</v>
      </c>
      <c r="D220" s="22">
        <f>D102</f>
        <v>1</v>
      </c>
      <c r="E220" s="22">
        <f>E102</f>
        <v>60</v>
      </c>
    </row>
    <row r="221" spans="1:5" x14ac:dyDescent="0.2">
      <c r="A221" s="32" t="s">
        <v>608</v>
      </c>
      <c r="B221" s="22">
        <f>B113</f>
        <v>396</v>
      </c>
      <c r="C221" s="22">
        <f>C113</f>
        <v>157</v>
      </c>
      <c r="D221" s="22">
        <f>D113</f>
        <v>24</v>
      </c>
      <c r="E221" s="22">
        <f>E113</f>
        <v>577</v>
      </c>
    </row>
    <row r="222" spans="1:5" x14ac:dyDescent="0.2">
      <c r="A222" s="32" t="s">
        <v>610</v>
      </c>
      <c r="B222" s="22">
        <f>B128</f>
        <v>336</v>
      </c>
      <c r="C222" s="22">
        <f>C128</f>
        <v>187</v>
      </c>
      <c r="D222" s="22">
        <f>D128</f>
        <v>11</v>
      </c>
      <c r="E222" s="22">
        <f>E128</f>
        <v>534</v>
      </c>
    </row>
    <row r="223" spans="1:5" x14ac:dyDescent="0.2">
      <c r="A223" s="32" t="s">
        <v>612</v>
      </c>
      <c r="B223" s="22">
        <f>B168</f>
        <v>1607</v>
      </c>
      <c r="C223" s="22">
        <f>C168</f>
        <v>689</v>
      </c>
      <c r="D223" s="22">
        <f>D168</f>
        <v>137</v>
      </c>
      <c r="E223" s="22">
        <f>E168</f>
        <v>2433</v>
      </c>
    </row>
    <row r="224" spans="1:5" x14ac:dyDescent="0.2">
      <c r="A224" s="32" t="s">
        <v>626</v>
      </c>
      <c r="B224" s="22">
        <f>B183</f>
        <v>488</v>
      </c>
      <c r="C224" s="22">
        <f>C183</f>
        <v>241</v>
      </c>
      <c r="D224" s="22">
        <f>D183</f>
        <v>42</v>
      </c>
      <c r="E224" s="22">
        <f>E183</f>
        <v>771</v>
      </c>
    </row>
    <row r="225" spans="1:5" x14ac:dyDescent="0.2">
      <c r="A225" s="32" t="s">
        <v>630</v>
      </c>
      <c r="B225" s="22">
        <f>B215</f>
        <v>1665</v>
      </c>
      <c r="C225" s="22">
        <f>C215</f>
        <v>923</v>
      </c>
      <c r="D225" s="22">
        <f>D215</f>
        <v>135</v>
      </c>
      <c r="E225" s="22">
        <f>E215</f>
        <v>2723</v>
      </c>
    </row>
    <row r="226" spans="1:5" x14ac:dyDescent="0.2">
      <c r="A226" s="26"/>
      <c r="B226" s="17"/>
      <c r="C226" s="17"/>
      <c r="D226" s="17"/>
      <c r="E226" s="17"/>
    </row>
    <row r="227" spans="1:5" x14ac:dyDescent="0.2">
      <c r="A227" s="26"/>
      <c r="B227" s="17"/>
      <c r="C227" s="17"/>
      <c r="D227" s="17"/>
      <c r="E227" s="17"/>
    </row>
    <row r="228" spans="1:5" x14ac:dyDescent="0.2">
      <c r="A228" s="44" t="s">
        <v>565</v>
      </c>
      <c r="B228" s="16">
        <f>B68</f>
        <v>2457</v>
      </c>
      <c r="C228" s="16">
        <f>C68</f>
        <v>1397</v>
      </c>
      <c r="D228" s="16">
        <f>D68</f>
        <v>128</v>
      </c>
      <c r="E228" s="16">
        <f>E68</f>
        <v>3982</v>
      </c>
    </row>
    <row r="229" spans="1:5" x14ac:dyDescent="0.2">
      <c r="A229" s="32" t="s">
        <v>637</v>
      </c>
      <c r="B229" s="22">
        <f>SUM(B219:B225)</f>
        <v>4891</v>
      </c>
      <c r="C229" s="22">
        <f>SUM(C219:C225)</f>
        <v>2315</v>
      </c>
      <c r="D229" s="22">
        <f>SUM(D219:D225)</f>
        <v>363</v>
      </c>
      <c r="E229" s="22">
        <f>SUM(E219:E225)</f>
        <v>7569</v>
      </c>
    </row>
    <row r="230" spans="1:5" x14ac:dyDescent="0.2">
      <c r="A230" s="26"/>
      <c r="B230" s="17"/>
      <c r="C230" s="46"/>
      <c r="D230" s="46"/>
      <c r="E230" s="46"/>
    </row>
    <row r="231" spans="1:5" x14ac:dyDescent="0.2">
      <c r="A231" s="32" t="s">
        <v>636</v>
      </c>
      <c r="B231" s="22">
        <f>SUM(B219:B228)</f>
        <v>7348</v>
      </c>
      <c r="C231" s="22">
        <f t="shared" ref="C231:E231" si="24">SUM(C219:C228)</f>
        <v>3712</v>
      </c>
      <c r="D231" s="22">
        <f t="shared" si="24"/>
        <v>491</v>
      </c>
      <c r="E231" s="22">
        <f t="shared" si="24"/>
        <v>11551</v>
      </c>
    </row>
    <row r="232" spans="1:5" x14ac:dyDescent="0.2">
      <c r="A232" s="24"/>
      <c r="E232" s="11"/>
    </row>
    <row r="233" spans="1:5" x14ac:dyDescent="0.2">
      <c r="A233" s="24"/>
      <c r="E233" s="11"/>
    </row>
    <row r="234" spans="1:5" x14ac:dyDescent="0.2">
      <c r="A234" s="24"/>
      <c r="E234" s="11"/>
    </row>
    <row r="235" spans="1:5" x14ac:dyDescent="0.2">
      <c r="A235" s="24"/>
      <c r="E235" s="11"/>
    </row>
    <row r="236" spans="1:5" x14ac:dyDescent="0.2">
      <c r="A236" s="24"/>
      <c r="E236" s="11"/>
    </row>
    <row r="237" spans="1:5" x14ac:dyDescent="0.2">
      <c r="A237" s="24"/>
      <c r="E237" s="11"/>
    </row>
    <row r="238" spans="1:5" x14ac:dyDescent="0.2">
      <c r="A238" s="24"/>
      <c r="E238" s="11"/>
    </row>
    <row r="239" spans="1:5" x14ac:dyDescent="0.2">
      <c r="A239" s="24"/>
      <c r="E239" s="11"/>
    </row>
    <row r="240" spans="1:5" x14ac:dyDescent="0.2">
      <c r="A240" s="24"/>
      <c r="E240" s="11"/>
    </row>
    <row r="241" spans="1:5" x14ac:dyDescent="0.2">
      <c r="A241" s="24"/>
      <c r="E241" s="11"/>
    </row>
    <row r="242" spans="1:5" x14ac:dyDescent="0.2">
      <c r="A242" s="24"/>
      <c r="E242" s="11"/>
    </row>
    <row r="243" spans="1:5" x14ac:dyDescent="0.2">
      <c r="A243" s="24"/>
      <c r="E243" s="11"/>
    </row>
    <row r="244" spans="1:5" x14ac:dyDescent="0.2">
      <c r="A244" s="24"/>
      <c r="E244" s="11"/>
    </row>
    <row r="245" spans="1:5" x14ac:dyDescent="0.2">
      <c r="A245" s="24"/>
      <c r="E245" s="11"/>
    </row>
    <row r="246" spans="1:5" x14ac:dyDescent="0.2">
      <c r="A246" s="24"/>
      <c r="E246" s="11"/>
    </row>
    <row r="247" spans="1:5" x14ac:dyDescent="0.2">
      <c r="A247" s="24"/>
      <c r="E247" s="11"/>
    </row>
    <row r="248" spans="1:5" x14ac:dyDescent="0.2">
      <c r="A248" s="24"/>
      <c r="E248" s="11"/>
    </row>
    <row r="249" spans="1:5" x14ac:dyDescent="0.2">
      <c r="A249" s="24"/>
      <c r="E249" s="11"/>
    </row>
    <row r="250" spans="1:5" x14ac:dyDescent="0.2">
      <c r="A250" s="24"/>
      <c r="E250" s="11"/>
    </row>
    <row r="251" spans="1:5" x14ac:dyDescent="0.2">
      <c r="A251" s="24"/>
      <c r="E251" s="11"/>
    </row>
    <row r="252" spans="1:5" x14ac:dyDescent="0.2">
      <c r="A252" s="24"/>
      <c r="E252" s="11"/>
    </row>
    <row r="253" spans="1:5" x14ac:dyDescent="0.2">
      <c r="A253" s="24"/>
      <c r="E253" s="11"/>
    </row>
    <row r="254" spans="1:5" x14ac:dyDescent="0.2">
      <c r="A254" s="24"/>
      <c r="E254" s="11"/>
    </row>
    <row r="255" spans="1:5" x14ac:dyDescent="0.2">
      <c r="A255" s="24"/>
      <c r="E255" s="11"/>
    </row>
    <row r="256" spans="1:5" x14ac:dyDescent="0.2">
      <c r="A256" s="24"/>
      <c r="E256" s="11"/>
    </row>
    <row r="257" spans="1:5" x14ac:dyDescent="0.2">
      <c r="A257" s="24"/>
      <c r="E257" s="11"/>
    </row>
    <row r="258" spans="1:5" x14ac:dyDescent="0.2">
      <c r="A258" s="24"/>
      <c r="E258" s="11"/>
    </row>
  </sheetData>
  <mergeCells count="4">
    <mergeCell ref="A61:E61"/>
    <mergeCell ref="A92:E92"/>
    <mergeCell ref="A217:E217"/>
    <mergeCell ref="A218:E218"/>
  </mergeCells>
  <printOptions horizontalCentered="1"/>
  <pageMargins left="0.7" right="0.7" top="0.75" bottom="0.75" header="0.3" footer="0.3"/>
  <pageSetup orientation="portrait" r:id="rId1"/>
  <headerFooter>
    <oddFooter>&amp;L&amp;F&amp;C&amp;A&amp;RPage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143"/>
  <sheetViews>
    <sheetView workbookViewId="0">
      <pane ySplit="2" topLeftCell="A3" activePane="bottomLeft" state="frozen"/>
      <selection activeCell="H43" sqref="H43"/>
      <selection pane="bottomLeft" activeCell="E123" sqref="E123"/>
    </sheetView>
  </sheetViews>
  <sheetFormatPr defaultRowHeight="12" x14ac:dyDescent="0.2"/>
  <cols>
    <col min="1" max="1" width="21.7109375" style="11" bestFit="1" customWidth="1"/>
    <col min="2" max="5" width="9.140625" style="24"/>
    <col min="6" max="16384" width="9.140625" style="11"/>
  </cols>
  <sheetData>
    <row r="1" spans="1:5" ht="120.75" customHeight="1" x14ac:dyDescent="0.2">
      <c r="A1" s="1" t="s">
        <v>652</v>
      </c>
      <c r="B1" s="2" t="s">
        <v>648</v>
      </c>
      <c r="C1" s="2" t="s">
        <v>649</v>
      </c>
      <c r="D1" s="3" t="s">
        <v>542</v>
      </c>
      <c r="E1" s="3" t="s">
        <v>541</v>
      </c>
    </row>
    <row r="2" spans="1:5" x14ac:dyDescent="0.2">
      <c r="A2" s="5">
        <v>2016</v>
      </c>
      <c r="B2" s="9" t="s">
        <v>1</v>
      </c>
      <c r="C2" s="9" t="s">
        <v>2</v>
      </c>
      <c r="D2" s="17"/>
      <c r="E2" s="17"/>
    </row>
    <row r="3" spans="1:5" x14ac:dyDescent="0.2">
      <c r="A3" s="5"/>
      <c r="B3" s="9"/>
      <c r="C3" s="9"/>
      <c r="D3" s="17"/>
      <c r="E3" s="17"/>
    </row>
    <row r="4" spans="1:5" x14ac:dyDescent="0.2">
      <c r="A4" s="48" t="s">
        <v>650</v>
      </c>
      <c r="B4" s="18"/>
      <c r="C4" s="18"/>
      <c r="D4" s="54"/>
      <c r="E4" s="54"/>
    </row>
    <row r="5" spans="1:5" x14ac:dyDescent="0.2">
      <c r="A5" s="43" t="s">
        <v>277</v>
      </c>
      <c r="B5" s="20">
        <v>24</v>
      </c>
      <c r="C5" s="20">
        <v>72</v>
      </c>
      <c r="D5" s="20">
        <f t="shared" ref="D5:D36" si="0">E5-SUM(B5:C5)</f>
        <v>6</v>
      </c>
      <c r="E5" s="20">
        <f>'District Attorney'!F376</f>
        <v>102</v>
      </c>
    </row>
    <row r="6" spans="1:5" x14ac:dyDescent="0.2">
      <c r="A6" s="30" t="s">
        <v>278</v>
      </c>
      <c r="B6" s="19">
        <v>14</v>
      </c>
      <c r="C6" s="20">
        <v>59</v>
      </c>
      <c r="D6" s="20">
        <f t="shared" si="0"/>
        <v>1</v>
      </c>
      <c r="E6" s="20">
        <f>'District Attorney'!F377</f>
        <v>74</v>
      </c>
    </row>
    <row r="7" spans="1:5" x14ac:dyDescent="0.2">
      <c r="A7" s="30" t="s">
        <v>279</v>
      </c>
      <c r="B7" s="19">
        <v>12</v>
      </c>
      <c r="C7" s="20">
        <v>43</v>
      </c>
      <c r="D7" s="20">
        <f t="shared" si="0"/>
        <v>1</v>
      </c>
      <c r="E7" s="20">
        <f>'District Attorney'!F378</f>
        <v>56</v>
      </c>
    </row>
    <row r="8" spans="1:5" x14ac:dyDescent="0.2">
      <c r="A8" s="30" t="s">
        <v>280</v>
      </c>
      <c r="B8" s="19">
        <v>15</v>
      </c>
      <c r="C8" s="20">
        <v>49</v>
      </c>
      <c r="D8" s="20">
        <f t="shared" si="0"/>
        <v>1</v>
      </c>
      <c r="E8" s="20">
        <f>'District Attorney'!F379</f>
        <v>65</v>
      </c>
    </row>
    <row r="9" spans="1:5" x14ac:dyDescent="0.2">
      <c r="A9" s="30" t="s">
        <v>281</v>
      </c>
      <c r="B9" s="19">
        <v>11</v>
      </c>
      <c r="C9" s="20">
        <v>21</v>
      </c>
      <c r="D9" s="20">
        <f t="shared" si="0"/>
        <v>1</v>
      </c>
      <c r="E9" s="20">
        <f>'District Attorney'!F380</f>
        <v>33</v>
      </c>
    </row>
    <row r="10" spans="1:5" x14ac:dyDescent="0.2">
      <c r="A10" s="30" t="s">
        <v>282</v>
      </c>
      <c r="B10" s="19">
        <v>25</v>
      </c>
      <c r="C10" s="20">
        <v>45</v>
      </c>
      <c r="D10" s="20">
        <f t="shared" si="0"/>
        <v>1</v>
      </c>
      <c r="E10" s="20">
        <f>'District Attorney'!F381</f>
        <v>71</v>
      </c>
    </row>
    <row r="11" spans="1:5" x14ac:dyDescent="0.2">
      <c r="A11" s="30" t="s">
        <v>283</v>
      </c>
      <c r="B11" s="19">
        <v>25</v>
      </c>
      <c r="C11" s="20">
        <v>52</v>
      </c>
      <c r="D11" s="20">
        <f t="shared" si="0"/>
        <v>1</v>
      </c>
      <c r="E11" s="20">
        <f>'District Attorney'!F382</f>
        <v>78</v>
      </c>
    </row>
    <row r="12" spans="1:5" x14ac:dyDescent="0.2">
      <c r="A12" s="30" t="s">
        <v>284</v>
      </c>
      <c r="B12" s="19">
        <v>12</v>
      </c>
      <c r="C12" s="20">
        <v>39</v>
      </c>
      <c r="D12" s="20">
        <f t="shared" si="0"/>
        <v>1</v>
      </c>
      <c r="E12" s="20">
        <f>'District Attorney'!F383</f>
        <v>52</v>
      </c>
    </row>
    <row r="13" spans="1:5" x14ac:dyDescent="0.2">
      <c r="A13" s="30" t="s">
        <v>285</v>
      </c>
      <c r="B13" s="19">
        <v>11</v>
      </c>
      <c r="C13" s="20">
        <v>27</v>
      </c>
      <c r="D13" s="20">
        <f t="shared" si="0"/>
        <v>3</v>
      </c>
      <c r="E13" s="20">
        <f>'District Attorney'!F384</f>
        <v>41</v>
      </c>
    </row>
    <row r="14" spans="1:5" x14ac:dyDescent="0.2">
      <c r="A14" s="30" t="s">
        <v>286</v>
      </c>
      <c r="B14" s="19">
        <v>4</v>
      </c>
      <c r="C14" s="20">
        <v>12</v>
      </c>
      <c r="D14" s="20">
        <f t="shared" si="0"/>
        <v>4</v>
      </c>
      <c r="E14" s="20">
        <f>'District Attorney'!F385</f>
        <v>20</v>
      </c>
    </row>
    <row r="15" spans="1:5" x14ac:dyDescent="0.2">
      <c r="A15" s="30" t="s">
        <v>287</v>
      </c>
      <c r="B15" s="19">
        <v>13</v>
      </c>
      <c r="C15" s="20">
        <v>64</v>
      </c>
      <c r="D15" s="20">
        <f t="shared" si="0"/>
        <v>4</v>
      </c>
      <c r="E15" s="20">
        <f>'District Attorney'!F386</f>
        <v>81</v>
      </c>
    </row>
    <row r="16" spans="1:5" x14ac:dyDescent="0.2">
      <c r="A16" s="30" t="s">
        <v>288</v>
      </c>
      <c r="B16" s="19">
        <v>15</v>
      </c>
      <c r="C16" s="20">
        <v>57</v>
      </c>
      <c r="D16" s="20">
        <f t="shared" si="0"/>
        <v>2</v>
      </c>
      <c r="E16" s="20">
        <f>'District Attorney'!F387</f>
        <v>74</v>
      </c>
    </row>
    <row r="17" spans="1:5" x14ac:dyDescent="0.2">
      <c r="A17" s="30" t="s">
        <v>289</v>
      </c>
      <c r="B17" s="19">
        <v>14</v>
      </c>
      <c r="C17" s="20">
        <v>35</v>
      </c>
      <c r="D17" s="20">
        <f t="shared" si="0"/>
        <v>0</v>
      </c>
      <c r="E17" s="20">
        <f>'District Attorney'!F388</f>
        <v>49</v>
      </c>
    </row>
    <row r="18" spans="1:5" x14ac:dyDescent="0.2">
      <c r="A18" s="30" t="s">
        <v>290</v>
      </c>
      <c r="B18" s="19">
        <v>20</v>
      </c>
      <c r="C18" s="20">
        <v>62</v>
      </c>
      <c r="D18" s="20">
        <f t="shared" si="0"/>
        <v>4</v>
      </c>
      <c r="E18" s="20">
        <f>'District Attorney'!F389</f>
        <v>86</v>
      </c>
    </row>
    <row r="19" spans="1:5" x14ac:dyDescent="0.2">
      <c r="A19" s="30" t="s">
        <v>291</v>
      </c>
      <c r="B19" s="19">
        <v>22</v>
      </c>
      <c r="C19" s="20">
        <v>77</v>
      </c>
      <c r="D19" s="20">
        <f t="shared" si="0"/>
        <v>1</v>
      </c>
      <c r="E19" s="20">
        <f>'District Attorney'!F390</f>
        <v>100</v>
      </c>
    </row>
    <row r="20" spans="1:5" x14ac:dyDescent="0.2">
      <c r="A20" s="31" t="s">
        <v>659</v>
      </c>
      <c r="B20" s="19">
        <v>1</v>
      </c>
      <c r="C20" s="20">
        <v>2</v>
      </c>
      <c r="D20" s="20">
        <f t="shared" si="0"/>
        <v>0</v>
      </c>
      <c r="E20" s="20">
        <f>'District Attorney'!F391</f>
        <v>3</v>
      </c>
    </row>
    <row r="21" spans="1:5" x14ac:dyDescent="0.2">
      <c r="A21" s="30" t="s">
        <v>293</v>
      </c>
      <c r="B21" s="19">
        <v>17</v>
      </c>
      <c r="C21" s="20">
        <v>65</v>
      </c>
      <c r="D21" s="20">
        <f t="shared" si="0"/>
        <v>3</v>
      </c>
      <c r="E21" s="20">
        <f>'District Attorney'!F392</f>
        <v>85</v>
      </c>
    </row>
    <row r="22" spans="1:5" x14ac:dyDescent="0.2">
      <c r="A22" s="30" t="s">
        <v>294</v>
      </c>
      <c r="B22" s="19">
        <v>15</v>
      </c>
      <c r="C22" s="20">
        <v>40</v>
      </c>
      <c r="D22" s="20">
        <f t="shared" si="0"/>
        <v>2</v>
      </c>
      <c r="E22" s="20">
        <f>'District Attorney'!F393</f>
        <v>57</v>
      </c>
    </row>
    <row r="23" spans="1:5" x14ac:dyDescent="0.2">
      <c r="A23" s="30" t="s">
        <v>295</v>
      </c>
      <c r="B23" s="19">
        <v>15</v>
      </c>
      <c r="C23" s="20">
        <v>30</v>
      </c>
      <c r="D23" s="20">
        <f t="shared" si="0"/>
        <v>1</v>
      </c>
      <c r="E23" s="20">
        <f>'District Attorney'!F394</f>
        <v>46</v>
      </c>
    </row>
    <row r="24" spans="1:5" x14ac:dyDescent="0.2">
      <c r="A24" s="30" t="s">
        <v>296</v>
      </c>
      <c r="B24" s="19">
        <v>3</v>
      </c>
      <c r="C24" s="20">
        <v>47</v>
      </c>
      <c r="D24" s="20">
        <f t="shared" si="0"/>
        <v>1</v>
      </c>
      <c r="E24" s="20">
        <f>'District Attorney'!F395</f>
        <v>51</v>
      </c>
    </row>
    <row r="25" spans="1:5" x14ac:dyDescent="0.2">
      <c r="A25" s="30" t="s">
        <v>297</v>
      </c>
      <c r="B25" s="19">
        <v>19</v>
      </c>
      <c r="C25" s="20">
        <v>29</v>
      </c>
      <c r="D25" s="20">
        <f t="shared" si="0"/>
        <v>2</v>
      </c>
      <c r="E25" s="20">
        <f>'District Attorney'!F396</f>
        <v>50</v>
      </c>
    </row>
    <row r="26" spans="1:5" x14ac:dyDescent="0.2">
      <c r="A26" s="30" t="s">
        <v>298</v>
      </c>
      <c r="B26" s="19">
        <v>10</v>
      </c>
      <c r="C26" s="20">
        <v>16</v>
      </c>
      <c r="D26" s="20">
        <f t="shared" si="0"/>
        <v>0</v>
      </c>
      <c r="E26" s="20">
        <f>'District Attorney'!F397</f>
        <v>26</v>
      </c>
    </row>
    <row r="27" spans="1:5" x14ac:dyDescent="0.2">
      <c r="A27" s="30" t="s">
        <v>299</v>
      </c>
      <c r="B27" s="19">
        <v>13</v>
      </c>
      <c r="C27" s="20">
        <v>24</v>
      </c>
      <c r="D27" s="20">
        <f t="shared" si="0"/>
        <v>6</v>
      </c>
      <c r="E27" s="20">
        <f>'District Attorney'!F398</f>
        <v>43</v>
      </c>
    </row>
    <row r="28" spans="1:5" x14ac:dyDescent="0.2">
      <c r="A28" s="30" t="s">
        <v>300</v>
      </c>
      <c r="B28" s="19">
        <v>5</v>
      </c>
      <c r="C28" s="20">
        <v>21</v>
      </c>
      <c r="D28" s="20">
        <f t="shared" si="0"/>
        <v>0</v>
      </c>
      <c r="E28" s="20">
        <f>'District Attorney'!F399</f>
        <v>26</v>
      </c>
    </row>
    <row r="29" spans="1:5" x14ac:dyDescent="0.2">
      <c r="A29" s="30" t="s">
        <v>301</v>
      </c>
      <c r="B29" s="19">
        <v>11</v>
      </c>
      <c r="C29" s="20">
        <v>37</v>
      </c>
      <c r="D29" s="20">
        <f t="shared" si="0"/>
        <v>1</v>
      </c>
      <c r="E29" s="20">
        <f>'District Attorney'!F400</f>
        <v>49</v>
      </c>
    </row>
    <row r="30" spans="1:5" x14ac:dyDescent="0.2">
      <c r="A30" s="30" t="s">
        <v>302</v>
      </c>
      <c r="B30" s="19">
        <v>6</v>
      </c>
      <c r="C30" s="20">
        <v>41</v>
      </c>
      <c r="D30" s="20">
        <f t="shared" si="0"/>
        <v>0</v>
      </c>
      <c r="E30" s="20">
        <f>'District Attorney'!F401</f>
        <v>47</v>
      </c>
    </row>
    <row r="31" spans="1:5" x14ac:dyDescent="0.2">
      <c r="A31" s="30" t="s">
        <v>303</v>
      </c>
      <c r="B31" s="19">
        <v>19</v>
      </c>
      <c r="C31" s="20">
        <v>58</v>
      </c>
      <c r="D31" s="20">
        <f t="shared" si="0"/>
        <v>0</v>
      </c>
      <c r="E31" s="20">
        <f>'District Attorney'!F402</f>
        <v>77</v>
      </c>
    </row>
    <row r="32" spans="1:5" x14ac:dyDescent="0.2">
      <c r="A32" s="30" t="s">
        <v>304</v>
      </c>
      <c r="B32" s="19">
        <v>16</v>
      </c>
      <c r="C32" s="20">
        <v>37</v>
      </c>
      <c r="D32" s="20">
        <f t="shared" si="0"/>
        <v>3</v>
      </c>
      <c r="E32" s="20">
        <f>'District Attorney'!F403</f>
        <v>56</v>
      </c>
    </row>
    <row r="33" spans="1:5" x14ac:dyDescent="0.2">
      <c r="A33" s="30" t="s">
        <v>305</v>
      </c>
      <c r="B33" s="19">
        <v>37</v>
      </c>
      <c r="C33" s="20">
        <v>87</v>
      </c>
      <c r="D33" s="20">
        <f t="shared" si="0"/>
        <v>6</v>
      </c>
      <c r="E33" s="20">
        <f>'District Attorney'!F404</f>
        <v>130</v>
      </c>
    </row>
    <row r="34" spans="1:5" x14ac:dyDescent="0.2">
      <c r="A34" s="30" t="s">
        <v>306</v>
      </c>
      <c r="B34" s="19">
        <v>21</v>
      </c>
      <c r="C34" s="20">
        <v>76</v>
      </c>
      <c r="D34" s="20">
        <f t="shared" si="0"/>
        <v>4</v>
      </c>
      <c r="E34" s="20">
        <f>'District Attorney'!F405</f>
        <v>101</v>
      </c>
    </row>
    <row r="35" spans="1:5" x14ac:dyDescent="0.2">
      <c r="A35" s="30" t="s">
        <v>307</v>
      </c>
      <c r="B35" s="19">
        <v>18</v>
      </c>
      <c r="C35" s="20">
        <v>35</v>
      </c>
      <c r="D35" s="20">
        <f t="shared" si="0"/>
        <v>3</v>
      </c>
      <c r="E35" s="20">
        <f>'District Attorney'!F406</f>
        <v>56</v>
      </c>
    </row>
    <row r="36" spans="1:5" x14ac:dyDescent="0.2">
      <c r="A36" s="30" t="s">
        <v>308</v>
      </c>
      <c r="B36" s="19">
        <v>5</v>
      </c>
      <c r="C36" s="20">
        <v>18</v>
      </c>
      <c r="D36" s="20">
        <f t="shared" si="0"/>
        <v>0</v>
      </c>
      <c r="E36" s="20">
        <f>'District Attorney'!F407</f>
        <v>23</v>
      </c>
    </row>
    <row r="37" spans="1:5" x14ac:dyDescent="0.2">
      <c r="A37" s="30" t="s">
        <v>309</v>
      </c>
      <c r="B37" s="19">
        <v>36</v>
      </c>
      <c r="C37" s="20">
        <v>77</v>
      </c>
      <c r="D37" s="20">
        <f t="shared" ref="D37:D68" si="1">E37-SUM(B37:C37)</f>
        <v>2</v>
      </c>
      <c r="E37" s="20">
        <f>'District Attorney'!F408</f>
        <v>115</v>
      </c>
    </row>
    <row r="38" spans="1:5" x14ac:dyDescent="0.2">
      <c r="A38" s="30" t="s">
        <v>310</v>
      </c>
      <c r="B38" s="19">
        <v>6</v>
      </c>
      <c r="C38" s="20">
        <v>28</v>
      </c>
      <c r="D38" s="20">
        <f t="shared" si="1"/>
        <v>0</v>
      </c>
      <c r="E38" s="20">
        <f>'District Attorney'!F409</f>
        <v>34</v>
      </c>
    </row>
    <row r="39" spans="1:5" x14ac:dyDescent="0.2">
      <c r="A39" s="30" t="s">
        <v>311</v>
      </c>
      <c r="B39" s="19">
        <v>21</v>
      </c>
      <c r="C39" s="20">
        <v>71</v>
      </c>
      <c r="D39" s="20">
        <f t="shared" si="1"/>
        <v>7</v>
      </c>
      <c r="E39" s="20">
        <f>'District Attorney'!F410</f>
        <v>99</v>
      </c>
    </row>
    <row r="40" spans="1:5" x14ac:dyDescent="0.2">
      <c r="A40" s="30" t="s">
        <v>312</v>
      </c>
      <c r="B40" s="19">
        <v>15</v>
      </c>
      <c r="C40" s="20">
        <v>23</v>
      </c>
      <c r="D40" s="20">
        <f t="shared" si="1"/>
        <v>1</v>
      </c>
      <c r="E40" s="20">
        <f>'District Attorney'!F411</f>
        <v>39</v>
      </c>
    </row>
    <row r="41" spans="1:5" x14ac:dyDescent="0.2">
      <c r="A41" s="30" t="s">
        <v>313</v>
      </c>
      <c r="B41" s="19">
        <v>30</v>
      </c>
      <c r="C41" s="20">
        <v>90</v>
      </c>
      <c r="D41" s="20">
        <f t="shared" si="1"/>
        <v>4</v>
      </c>
      <c r="E41" s="20">
        <f>'District Attorney'!F412</f>
        <v>124</v>
      </c>
    </row>
    <row r="42" spans="1:5" x14ac:dyDescent="0.2">
      <c r="A42" s="30" t="s">
        <v>314</v>
      </c>
      <c r="B42" s="19">
        <v>13</v>
      </c>
      <c r="C42" s="20">
        <v>37</v>
      </c>
      <c r="D42" s="20">
        <f t="shared" si="1"/>
        <v>1</v>
      </c>
      <c r="E42" s="20">
        <f>'District Attorney'!F413</f>
        <v>51</v>
      </c>
    </row>
    <row r="43" spans="1:5" x14ac:dyDescent="0.2">
      <c r="A43" s="30" t="s">
        <v>315</v>
      </c>
      <c r="B43" s="19">
        <v>8</v>
      </c>
      <c r="C43" s="20">
        <v>23</v>
      </c>
      <c r="D43" s="20">
        <f t="shared" si="1"/>
        <v>1</v>
      </c>
      <c r="E43" s="20">
        <f>'District Attorney'!F414</f>
        <v>32</v>
      </c>
    </row>
    <row r="44" spans="1:5" x14ac:dyDescent="0.2">
      <c r="A44" s="30" t="s">
        <v>316</v>
      </c>
      <c r="B44" s="19">
        <v>18</v>
      </c>
      <c r="C44" s="20">
        <v>40</v>
      </c>
      <c r="D44" s="20">
        <f t="shared" si="1"/>
        <v>7</v>
      </c>
      <c r="E44" s="20">
        <f>'District Attorney'!F415</f>
        <v>65</v>
      </c>
    </row>
    <row r="45" spans="1:5" x14ac:dyDescent="0.2">
      <c r="A45" s="30" t="s">
        <v>317</v>
      </c>
      <c r="B45" s="19">
        <v>19</v>
      </c>
      <c r="C45" s="20">
        <v>43</v>
      </c>
      <c r="D45" s="20">
        <f t="shared" si="1"/>
        <v>2</v>
      </c>
      <c r="E45" s="20">
        <f>'District Attorney'!F416</f>
        <v>64</v>
      </c>
    </row>
    <row r="46" spans="1:5" x14ac:dyDescent="0.2">
      <c r="A46" s="30" t="s">
        <v>318</v>
      </c>
      <c r="B46" s="19">
        <v>15</v>
      </c>
      <c r="C46" s="20">
        <v>36</v>
      </c>
      <c r="D46" s="20">
        <f t="shared" si="1"/>
        <v>1</v>
      </c>
      <c r="E46" s="20">
        <f>'District Attorney'!F417</f>
        <v>52</v>
      </c>
    </row>
    <row r="47" spans="1:5" x14ac:dyDescent="0.2">
      <c r="A47" s="30" t="s">
        <v>319</v>
      </c>
      <c r="B47" s="19">
        <v>14</v>
      </c>
      <c r="C47" s="20">
        <v>24</v>
      </c>
      <c r="D47" s="20">
        <f t="shared" si="1"/>
        <v>1</v>
      </c>
      <c r="E47" s="20">
        <f>'District Attorney'!F418</f>
        <v>39</v>
      </c>
    </row>
    <row r="48" spans="1:5" x14ac:dyDescent="0.2">
      <c r="A48" s="30" t="s">
        <v>320</v>
      </c>
      <c r="B48" s="19">
        <v>10</v>
      </c>
      <c r="C48" s="20">
        <v>57</v>
      </c>
      <c r="D48" s="20">
        <f t="shared" si="1"/>
        <v>1</v>
      </c>
      <c r="E48" s="20">
        <f>'District Attorney'!F419</f>
        <v>68</v>
      </c>
    </row>
    <row r="49" spans="1:5" x14ac:dyDescent="0.2">
      <c r="A49" s="30" t="s">
        <v>321</v>
      </c>
      <c r="B49" s="19">
        <v>9</v>
      </c>
      <c r="C49" s="20">
        <v>22</v>
      </c>
      <c r="D49" s="20">
        <f t="shared" si="1"/>
        <v>0</v>
      </c>
      <c r="E49" s="20">
        <f>'District Attorney'!F420</f>
        <v>31</v>
      </c>
    </row>
    <row r="50" spans="1:5" x14ac:dyDescent="0.2">
      <c r="A50" s="30" t="s">
        <v>322</v>
      </c>
      <c r="B50" s="19">
        <v>13</v>
      </c>
      <c r="C50" s="20">
        <v>20</v>
      </c>
      <c r="D50" s="20">
        <f t="shared" si="1"/>
        <v>1</v>
      </c>
      <c r="E50" s="20">
        <f>'District Attorney'!F421</f>
        <v>34</v>
      </c>
    </row>
    <row r="51" spans="1:5" x14ac:dyDescent="0.2">
      <c r="A51" s="30" t="s">
        <v>323</v>
      </c>
      <c r="B51" s="19">
        <v>25</v>
      </c>
      <c r="C51" s="20">
        <v>54</v>
      </c>
      <c r="D51" s="20">
        <f t="shared" si="1"/>
        <v>4</v>
      </c>
      <c r="E51" s="20">
        <f>'District Attorney'!F422</f>
        <v>83</v>
      </c>
    </row>
    <row r="52" spans="1:5" x14ac:dyDescent="0.2">
      <c r="A52" s="30" t="s">
        <v>324</v>
      </c>
      <c r="B52" s="19">
        <v>9</v>
      </c>
      <c r="C52" s="20">
        <v>23</v>
      </c>
      <c r="D52" s="20">
        <f t="shared" si="1"/>
        <v>1</v>
      </c>
      <c r="E52" s="20">
        <f>'District Attorney'!F423</f>
        <v>33</v>
      </c>
    </row>
    <row r="53" spans="1:5" x14ac:dyDescent="0.2">
      <c r="A53" s="30" t="s">
        <v>325</v>
      </c>
      <c r="B53" s="19">
        <v>19</v>
      </c>
      <c r="C53" s="20">
        <v>36</v>
      </c>
      <c r="D53" s="20">
        <f t="shared" si="1"/>
        <v>1</v>
      </c>
      <c r="E53" s="20">
        <f>'District Attorney'!F424</f>
        <v>56</v>
      </c>
    </row>
    <row r="54" spans="1:5" x14ac:dyDescent="0.2">
      <c r="A54" s="30" t="s">
        <v>326</v>
      </c>
      <c r="B54" s="19">
        <v>11</v>
      </c>
      <c r="C54" s="20">
        <v>25</v>
      </c>
      <c r="D54" s="20">
        <f t="shared" si="1"/>
        <v>3</v>
      </c>
      <c r="E54" s="20">
        <f>'District Attorney'!F425</f>
        <v>39</v>
      </c>
    </row>
    <row r="55" spans="1:5" x14ac:dyDescent="0.2">
      <c r="A55" s="30" t="s">
        <v>327</v>
      </c>
      <c r="B55" s="19">
        <v>16</v>
      </c>
      <c r="C55" s="20">
        <v>35</v>
      </c>
      <c r="D55" s="20">
        <f t="shared" si="1"/>
        <v>4</v>
      </c>
      <c r="E55" s="20">
        <f>'District Attorney'!F426</f>
        <v>55</v>
      </c>
    </row>
    <row r="56" spans="1:5" x14ac:dyDescent="0.2">
      <c r="A56" s="30" t="s">
        <v>328</v>
      </c>
      <c r="B56" s="19">
        <v>9</v>
      </c>
      <c r="C56" s="20">
        <v>20</v>
      </c>
      <c r="D56" s="20">
        <f t="shared" si="1"/>
        <v>1</v>
      </c>
      <c r="E56" s="20">
        <f>'District Attorney'!F427</f>
        <v>30</v>
      </c>
    </row>
    <row r="57" spans="1:5" x14ac:dyDescent="0.2">
      <c r="A57" s="30" t="s">
        <v>329</v>
      </c>
      <c r="B57" s="19">
        <v>6</v>
      </c>
      <c r="C57" s="20">
        <v>45</v>
      </c>
      <c r="D57" s="20">
        <f t="shared" si="1"/>
        <v>0</v>
      </c>
      <c r="E57" s="20">
        <f>'District Attorney'!F428</f>
        <v>51</v>
      </c>
    </row>
    <row r="58" spans="1:5" x14ac:dyDescent="0.2">
      <c r="A58" s="30" t="s">
        <v>330</v>
      </c>
      <c r="B58" s="19">
        <v>9</v>
      </c>
      <c r="C58" s="20">
        <v>20</v>
      </c>
      <c r="D58" s="20">
        <f t="shared" si="1"/>
        <v>1</v>
      </c>
      <c r="E58" s="20">
        <f>'District Attorney'!F429</f>
        <v>30</v>
      </c>
    </row>
    <row r="59" spans="1:5" x14ac:dyDescent="0.2">
      <c r="A59" s="30" t="s">
        <v>331</v>
      </c>
      <c r="B59" s="19">
        <v>17</v>
      </c>
      <c r="C59" s="20">
        <v>24</v>
      </c>
      <c r="D59" s="20">
        <f t="shared" si="1"/>
        <v>2</v>
      </c>
      <c r="E59" s="20">
        <f>'District Attorney'!F430</f>
        <v>43</v>
      </c>
    </row>
    <row r="60" spans="1:5" x14ac:dyDescent="0.2">
      <c r="A60" s="30" t="s">
        <v>332</v>
      </c>
      <c r="B60" s="19">
        <v>12</v>
      </c>
      <c r="C60" s="20">
        <v>70</v>
      </c>
      <c r="D60" s="20">
        <f t="shared" si="1"/>
        <v>4</v>
      </c>
      <c r="E60" s="20">
        <f>'District Attorney'!F431</f>
        <v>86</v>
      </c>
    </row>
    <row r="61" spans="1:5" x14ac:dyDescent="0.2">
      <c r="A61" s="30" t="s">
        <v>333</v>
      </c>
      <c r="B61" s="19">
        <v>9</v>
      </c>
      <c r="C61" s="20">
        <v>21</v>
      </c>
      <c r="D61" s="20">
        <f t="shared" si="1"/>
        <v>0</v>
      </c>
      <c r="E61" s="20">
        <f>'District Attorney'!F432</f>
        <v>30</v>
      </c>
    </row>
    <row r="62" spans="1:5" x14ac:dyDescent="0.2">
      <c r="A62" s="30" t="s">
        <v>334</v>
      </c>
      <c r="B62" s="19">
        <v>8</v>
      </c>
      <c r="C62" s="20">
        <v>26</v>
      </c>
      <c r="D62" s="20">
        <f t="shared" si="1"/>
        <v>1</v>
      </c>
      <c r="E62" s="20">
        <f>'District Attorney'!F433</f>
        <v>35</v>
      </c>
    </row>
    <row r="63" spans="1:5" x14ac:dyDescent="0.2">
      <c r="A63" s="30" t="s">
        <v>335</v>
      </c>
      <c r="B63" s="19">
        <v>6</v>
      </c>
      <c r="C63" s="20">
        <v>26</v>
      </c>
      <c r="D63" s="20">
        <f t="shared" si="1"/>
        <v>2</v>
      </c>
      <c r="E63" s="20">
        <f>'District Attorney'!F434</f>
        <v>34</v>
      </c>
    </row>
    <row r="64" spans="1:5" x14ac:dyDescent="0.2">
      <c r="A64" s="30" t="s">
        <v>336</v>
      </c>
      <c r="B64" s="19">
        <v>6</v>
      </c>
      <c r="C64" s="20">
        <v>24</v>
      </c>
      <c r="D64" s="20">
        <f t="shared" si="1"/>
        <v>3</v>
      </c>
      <c r="E64" s="20">
        <f>'District Attorney'!F435</f>
        <v>33</v>
      </c>
    </row>
    <row r="65" spans="1:5" x14ac:dyDescent="0.2">
      <c r="A65" s="30" t="s">
        <v>337</v>
      </c>
      <c r="B65" s="19">
        <v>12</v>
      </c>
      <c r="C65" s="20">
        <v>28</v>
      </c>
      <c r="D65" s="20">
        <f t="shared" si="1"/>
        <v>0</v>
      </c>
      <c r="E65" s="20">
        <f>'District Attorney'!F436</f>
        <v>40</v>
      </c>
    </row>
    <row r="66" spans="1:5" x14ac:dyDescent="0.2">
      <c r="A66" s="30" t="s">
        <v>338</v>
      </c>
      <c r="B66" s="19">
        <v>31</v>
      </c>
      <c r="C66" s="20">
        <v>128</v>
      </c>
      <c r="D66" s="20">
        <f t="shared" si="1"/>
        <v>4</v>
      </c>
      <c r="E66" s="20">
        <f>'District Attorney'!F437</f>
        <v>163</v>
      </c>
    </row>
    <row r="67" spans="1:5" x14ac:dyDescent="0.2">
      <c r="A67" s="30" t="s">
        <v>339</v>
      </c>
      <c r="B67" s="19">
        <v>9</v>
      </c>
      <c r="C67" s="20">
        <v>25</v>
      </c>
      <c r="D67" s="20">
        <f t="shared" si="1"/>
        <v>1</v>
      </c>
      <c r="E67" s="20">
        <f>'District Attorney'!F438</f>
        <v>35</v>
      </c>
    </row>
    <row r="68" spans="1:5" x14ac:dyDescent="0.2">
      <c r="A68" s="30" t="s">
        <v>340</v>
      </c>
      <c r="B68" s="19">
        <v>23</v>
      </c>
      <c r="C68" s="20">
        <v>45</v>
      </c>
      <c r="D68" s="20">
        <f t="shared" si="1"/>
        <v>0</v>
      </c>
      <c r="E68" s="20">
        <f>'District Attorney'!F439</f>
        <v>68</v>
      </c>
    </row>
    <row r="69" spans="1:5" x14ac:dyDescent="0.2">
      <c r="A69" s="30" t="s">
        <v>341</v>
      </c>
      <c r="B69" s="19">
        <v>10</v>
      </c>
      <c r="C69" s="20">
        <v>14</v>
      </c>
      <c r="D69" s="20">
        <f t="shared" ref="D69:D89" si="2">E69-SUM(B69:C69)</f>
        <v>0</v>
      </c>
      <c r="E69" s="20">
        <f>'District Attorney'!F440</f>
        <v>24</v>
      </c>
    </row>
    <row r="70" spans="1:5" x14ac:dyDescent="0.2">
      <c r="A70" s="30" t="s">
        <v>342</v>
      </c>
      <c r="B70" s="19">
        <v>60</v>
      </c>
      <c r="C70" s="20">
        <v>136</v>
      </c>
      <c r="D70" s="20">
        <f t="shared" si="2"/>
        <v>10</v>
      </c>
      <c r="E70" s="20">
        <f>'District Attorney'!F441</f>
        <v>206</v>
      </c>
    </row>
    <row r="71" spans="1:5" x14ac:dyDescent="0.2">
      <c r="A71" s="30" t="s">
        <v>343</v>
      </c>
      <c r="B71" s="19">
        <v>8</v>
      </c>
      <c r="C71" s="20">
        <v>23</v>
      </c>
      <c r="D71" s="20">
        <f t="shared" si="2"/>
        <v>1</v>
      </c>
      <c r="E71" s="20">
        <f>'District Attorney'!F442</f>
        <v>32</v>
      </c>
    </row>
    <row r="72" spans="1:5" x14ac:dyDescent="0.2">
      <c r="A72" s="30" t="s">
        <v>344</v>
      </c>
      <c r="B72" s="19">
        <v>7</v>
      </c>
      <c r="C72" s="20">
        <v>36</v>
      </c>
      <c r="D72" s="20">
        <f t="shared" si="2"/>
        <v>2</v>
      </c>
      <c r="E72" s="20">
        <f>'District Attorney'!F443</f>
        <v>45</v>
      </c>
    </row>
    <row r="73" spans="1:5" x14ac:dyDescent="0.2">
      <c r="A73" s="30" t="s">
        <v>345</v>
      </c>
      <c r="B73" s="19">
        <v>8</v>
      </c>
      <c r="C73" s="20">
        <v>17</v>
      </c>
      <c r="D73" s="20">
        <f t="shared" si="2"/>
        <v>2</v>
      </c>
      <c r="E73" s="20">
        <f>'District Attorney'!F444</f>
        <v>27</v>
      </c>
    </row>
    <row r="74" spans="1:5" x14ac:dyDescent="0.2">
      <c r="A74" s="30" t="s">
        <v>346</v>
      </c>
      <c r="B74" s="19">
        <v>21</v>
      </c>
      <c r="C74" s="20">
        <v>71</v>
      </c>
      <c r="D74" s="20">
        <f t="shared" si="2"/>
        <v>2</v>
      </c>
      <c r="E74" s="20">
        <f>'District Attorney'!F445</f>
        <v>94</v>
      </c>
    </row>
    <row r="75" spans="1:5" x14ac:dyDescent="0.2">
      <c r="A75" s="30" t="s">
        <v>347</v>
      </c>
      <c r="B75" s="19">
        <v>5</v>
      </c>
      <c r="C75" s="20">
        <v>18</v>
      </c>
      <c r="D75" s="20">
        <f t="shared" si="2"/>
        <v>0</v>
      </c>
      <c r="E75" s="20">
        <f>'District Attorney'!F446</f>
        <v>23</v>
      </c>
    </row>
    <row r="76" spans="1:5" x14ac:dyDescent="0.2">
      <c r="A76" s="30" t="s">
        <v>348</v>
      </c>
      <c r="B76" s="19">
        <v>16</v>
      </c>
      <c r="C76" s="20">
        <v>55</v>
      </c>
      <c r="D76" s="20">
        <f t="shared" si="2"/>
        <v>3</v>
      </c>
      <c r="E76" s="20">
        <f>'District Attorney'!F447</f>
        <v>74</v>
      </c>
    </row>
    <row r="77" spans="1:5" x14ac:dyDescent="0.2">
      <c r="A77" s="30" t="s">
        <v>349</v>
      </c>
      <c r="B77" s="19">
        <v>8</v>
      </c>
      <c r="C77" s="20">
        <v>26</v>
      </c>
      <c r="D77" s="20">
        <f t="shared" si="2"/>
        <v>0</v>
      </c>
      <c r="E77" s="20">
        <f>'District Attorney'!F448</f>
        <v>34</v>
      </c>
    </row>
    <row r="78" spans="1:5" x14ac:dyDescent="0.2">
      <c r="A78" s="30" t="s">
        <v>350</v>
      </c>
      <c r="B78" s="19">
        <v>10</v>
      </c>
      <c r="C78" s="20">
        <v>46</v>
      </c>
      <c r="D78" s="20">
        <f t="shared" si="2"/>
        <v>1</v>
      </c>
      <c r="E78" s="20">
        <f>'District Attorney'!F449</f>
        <v>57</v>
      </c>
    </row>
    <row r="79" spans="1:5" x14ac:dyDescent="0.2">
      <c r="A79" s="30" t="s">
        <v>351</v>
      </c>
      <c r="B79" s="19">
        <v>12</v>
      </c>
      <c r="C79" s="20">
        <v>54</v>
      </c>
      <c r="D79" s="20">
        <f t="shared" si="2"/>
        <v>1</v>
      </c>
      <c r="E79" s="20">
        <f>'District Attorney'!F450</f>
        <v>67</v>
      </c>
    </row>
    <row r="80" spans="1:5" x14ac:dyDescent="0.2">
      <c r="A80" s="30" t="s">
        <v>352</v>
      </c>
      <c r="B80" s="19">
        <v>12</v>
      </c>
      <c r="C80" s="20">
        <v>15</v>
      </c>
      <c r="D80" s="20">
        <f t="shared" si="2"/>
        <v>0</v>
      </c>
      <c r="E80" s="20">
        <f>'District Attorney'!F451</f>
        <v>27</v>
      </c>
    </row>
    <row r="81" spans="1:5" x14ac:dyDescent="0.2">
      <c r="A81" s="30" t="s">
        <v>353</v>
      </c>
      <c r="B81" s="19">
        <v>6</v>
      </c>
      <c r="C81" s="20">
        <v>30</v>
      </c>
      <c r="D81" s="20">
        <f t="shared" si="2"/>
        <v>2</v>
      </c>
      <c r="E81" s="20">
        <f>'District Attorney'!F452</f>
        <v>38</v>
      </c>
    </row>
    <row r="82" spans="1:5" x14ac:dyDescent="0.2">
      <c r="A82" s="30" t="s">
        <v>354</v>
      </c>
      <c r="B82" s="19">
        <v>2</v>
      </c>
      <c r="C82" s="20">
        <v>16</v>
      </c>
      <c r="D82" s="20">
        <f t="shared" si="2"/>
        <v>0</v>
      </c>
      <c r="E82" s="20">
        <f>'District Attorney'!F453</f>
        <v>18</v>
      </c>
    </row>
    <row r="83" spans="1:5" x14ac:dyDescent="0.2">
      <c r="A83" s="30" t="s">
        <v>355</v>
      </c>
      <c r="B83" s="19">
        <v>11</v>
      </c>
      <c r="C83" s="20">
        <v>26</v>
      </c>
      <c r="D83" s="20">
        <f t="shared" si="2"/>
        <v>0</v>
      </c>
      <c r="E83" s="20">
        <f>'District Attorney'!F454</f>
        <v>37</v>
      </c>
    </row>
    <row r="84" spans="1:5" x14ac:dyDescent="0.2">
      <c r="A84" s="30" t="s">
        <v>356</v>
      </c>
      <c r="B84" s="19">
        <v>7</v>
      </c>
      <c r="C84" s="20">
        <v>19</v>
      </c>
      <c r="D84" s="20">
        <f t="shared" si="2"/>
        <v>0</v>
      </c>
      <c r="E84" s="20">
        <f>'District Attorney'!F455</f>
        <v>26</v>
      </c>
    </row>
    <row r="85" spans="1:5" x14ac:dyDescent="0.2">
      <c r="A85" s="30" t="s">
        <v>357</v>
      </c>
      <c r="B85" s="19">
        <v>15</v>
      </c>
      <c r="C85" s="20">
        <v>32</v>
      </c>
      <c r="D85" s="20">
        <f t="shared" si="2"/>
        <v>5</v>
      </c>
      <c r="E85" s="20">
        <f>'District Attorney'!F456</f>
        <v>52</v>
      </c>
    </row>
    <row r="86" spans="1:5" x14ac:dyDescent="0.2">
      <c r="A86" s="30" t="s">
        <v>358</v>
      </c>
      <c r="B86" s="19">
        <v>8</v>
      </c>
      <c r="C86" s="20">
        <v>16</v>
      </c>
      <c r="D86" s="20">
        <f t="shared" si="2"/>
        <v>2</v>
      </c>
      <c r="E86" s="20">
        <f>'District Attorney'!F457</f>
        <v>26</v>
      </c>
    </row>
    <row r="87" spans="1:5" x14ac:dyDescent="0.2">
      <c r="A87" s="30" t="s">
        <v>359</v>
      </c>
      <c r="B87" s="19">
        <v>18</v>
      </c>
      <c r="C87" s="20">
        <v>29</v>
      </c>
      <c r="D87" s="20">
        <f t="shared" si="2"/>
        <v>0</v>
      </c>
      <c r="E87" s="20">
        <f>'District Attorney'!F458</f>
        <v>47</v>
      </c>
    </row>
    <row r="88" spans="1:5" x14ac:dyDescent="0.2">
      <c r="A88" s="30" t="s">
        <v>360</v>
      </c>
      <c r="B88" s="19">
        <v>20</v>
      </c>
      <c r="C88" s="20">
        <v>40</v>
      </c>
      <c r="D88" s="20">
        <f t="shared" si="2"/>
        <v>1</v>
      </c>
      <c r="E88" s="20">
        <f>'District Attorney'!F459</f>
        <v>61</v>
      </c>
    </row>
    <row r="89" spans="1:5" s="12" customFormat="1" x14ac:dyDescent="0.2">
      <c r="A89" s="32" t="s">
        <v>595</v>
      </c>
      <c r="B89" s="41">
        <f>SUM(B5:B88)</f>
        <v>1196</v>
      </c>
      <c r="C89" s="41">
        <f t="shared" ref="C89" si="3">SUM(C5:C88)</f>
        <v>3362</v>
      </c>
      <c r="D89" s="22">
        <f t="shared" si="2"/>
        <v>156</v>
      </c>
      <c r="E89" s="22">
        <f>'District Attorney'!F460</f>
        <v>4714</v>
      </c>
    </row>
    <row r="90" spans="1:5" x14ac:dyDescent="0.2">
      <c r="A90" s="47"/>
      <c r="B90" s="45"/>
      <c r="C90" s="45"/>
      <c r="D90" s="45"/>
      <c r="E90" s="45"/>
    </row>
    <row r="91" spans="1:5" s="12" customFormat="1" x14ac:dyDescent="0.2">
      <c r="A91" s="48" t="s">
        <v>616</v>
      </c>
      <c r="B91" s="46"/>
      <c r="C91" s="46"/>
      <c r="D91" s="54"/>
      <c r="E91" s="54"/>
    </row>
    <row r="92" spans="1:5" x14ac:dyDescent="0.2">
      <c r="A92" s="30" t="s">
        <v>445</v>
      </c>
      <c r="B92" s="19">
        <v>21</v>
      </c>
      <c r="C92" s="20">
        <v>62</v>
      </c>
      <c r="D92" s="20">
        <f t="shared" ref="D92:D109" si="4">E92-SUM(B92:C92)</f>
        <v>2</v>
      </c>
      <c r="E92" s="20">
        <f>'District Attorney'!F577</f>
        <v>85</v>
      </c>
    </row>
    <row r="93" spans="1:5" x14ac:dyDescent="0.2">
      <c r="A93" s="30" t="s">
        <v>446</v>
      </c>
      <c r="B93" s="19">
        <v>17</v>
      </c>
      <c r="C93" s="20">
        <v>68</v>
      </c>
      <c r="D93" s="20">
        <f t="shared" si="4"/>
        <v>0</v>
      </c>
      <c r="E93" s="20">
        <f>'District Attorney'!F578</f>
        <v>85</v>
      </c>
    </row>
    <row r="94" spans="1:5" x14ac:dyDescent="0.2">
      <c r="A94" s="30" t="s">
        <v>447</v>
      </c>
      <c r="B94" s="19">
        <v>21</v>
      </c>
      <c r="C94" s="20">
        <v>79</v>
      </c>
      <c r="D94" s="20">
        <f t="shared" si="4"/>
        <v>2</v>
      </c>
      <c r="E94" s="20">
        <f>'District Attorney'!F579</f>
        <v>102</v>
      </c>
    </row>
    <row r="95" spans="1:5" x14ac:dyDescent="0.2">
      <c r="A95" s="30" t="s">
        <v>448</v>
      </c>
      <c r="B95" s="19">
        <v>10</v>
      </c>
      <c r="C95" s="20">
        <v>37</v>
      </c>
      <c r="D95" s="20">
        <f t="shared" si="4"/>
        <v>5</v>
      </c>
      <c r="E95" s="20">
        <f>'District Attorney'!F580</f>
        <v>52</v>
      </c>
    </row>
    <row r="96" spans="1:5" x14ac:dyDescent="0.2">
      <c r="A96" s="30" t="s">
        <v>449</v>
      </c>
      <c r="B96" s="19">
        <v>10</v>
      </c>
      <c r="C96" s="20">
        <v>26</v>
      </c>
      <c r="D96" s="20">
        <f t="shared" si="4"/>
        <v>1</v>
      </c>
      <c r="E96" s="20">
        <f>'District Attorney'!F581</f>
        <v>37</v>
      </c>
    </row>
    <row r="97" spans="1:5" x14ac:dyDescent="0.2">
      <c r="A97" s="30" t="s">
        <v>450</v>
      </c>
      <c r="B97" s="19">
        <v>36</v>
      </c>
      <c r="C97" s="20">
        <v>96</v>
      </c>
      <c r="D97" s="20">
        <f t="shared" si="4"/>
        <v>2</v>
      </c>
      <c r="E97" s="20">
        <f>'District Attorney'!F582</f>
        <v>134</v>
      </c>
    </row>
    <row r="98" spans="1:5" x14ac:dyDescent="0.2">
      <c r="A98" s="30" t="s">
        <v>451</v>
      </c>
      <c r="B98" s="19">
        <v>22</v>
      </c>
      <c r="C98" s="20">
        <v>34</v>
      </c>
      <c r="D98" s="20">
        <f t="shared" si="4"/>
        <v>1</v>
      </c>
      <c r="E98" s="20">
        <f>'District Attorney'!F583</f>
        <v>57</v>
      </c>
    </row>
    <row r="99" spans="1:5" x14ac:dyDescent="0.2">
      <c r="A99" s="30" t="s">
        <v>452</v>
      </c>
      <c r="B99" s="19">
        <v>26</v>
      </c>
      <c r="C99" s="20">
        <v>92</v>
      </c>
      <c r="D99" s="20">
        <f t="shared" si="4"/>
        <v>4</v>
      </c>
      <c r="E99" s="20">
        <f>'District Attorney'!F584</f>
        <v>122</v>
      </c>
    </row>
    <row r="100" spans="1:5" x14ac:dyDescent="0.2">
      <c r="A100" s="30" t="s">
        <v>453</v>
      </c>
      <c r="B100" s="19">
        <v>17</v>
      </c>
      <c r="C100" s="20">
        <v>69</v>
      </c>
      <c r="D100" s="20">
        <f t="shared" si="4"/>
        <v>2</v>
      </c>
      <c r="E100" s="20">
        <f>'District Attorney'!F585</f>
        <v>88</v>
      </c>
    </row>
    <row r="101" spans="1:5" x14ac:dyDescent="0.2">
      <c r="A101" s="30" t="s">
        <v>454</v>
      </c>
      <c r="B101" s="19">
        <v>11</v>
      </c>
      <c r="C101" s="20">
        <v>38</v>
      </c>
      <c r="D101" s="20">
        <f t="shared" si="4"/>
        <v>2</v>
      </c>
      <c r="E101" s="20">
        <f>'District Attorney'!F586</f>
        <v>51</v>
      </c>
    </row>
    <row r="102" spans="1:5" x14ac:dyDescent="0.2">
      <c r="A102" s="30" t="s">
        <v>455</v>
      </c>
      <c r="B102" s="19">
        <v>10</v>
      </c>
      <c r="C102" s="20">
        <v>24</v>
      </c>
      <c r="D102" s="20">
        <f t="shared" si="4"/>
        <v>1</v>
      </c>
      <c r="E102" s="20">
        <f>'District Attorney'!F587</f>
        <v>35</v>
      </c>
    </row>
    <row r="103" spans="1:5" x14ac:dyDescent="0.2">
      <c r="A103" s="30" t="s">
        <v>456</v>
      </c>
      <c r="B103" s="19">
        <v>8</v>
      </c>
      <c r="C103" s="20">
        <v>47</v>
      </c>
      <c r="D103" s="20">
        <f t="shared" si="4"/>
        <v>3</v>
      </c>
      <c r="E103" s="20">
        <f>'District Attorney'!F588</f>
        <v>58</v>
      </c>
    </row>
    <row r="104" spans="1:5" x14ac:dyDescent="0.2">
      <c r="A104" s="30" t="s">
        <v>457</v>
      </c>
      <c r="B104" s="19">
        <v>13</v>
      </c>
      <c r="C104" s="20">
        <v>66</v>
      </c>
      <c r="D104" s="20">
        <f t="shared" si="4"/>
        <v>5</v>
      </c>
      <c r="E104" s="20">
        <f>'District Attorney'!F589</f>
        <v>84</v>
      </c>
    </row>
    <row r="105" spans="1:5" x14ac:dyDescent="0.2">
      <c r="A105" s="30" t="s">
        <v>458</v>
      </c>
      <c r="B105" s="19">
        <v>21</v>
      </c>
      <c r="C105" s="20">
        <v>66</v>
      </c>
      <c r="D105" s="20">
        <f t="shared" si="4"/>
        <v>3</v>
      </c>
      <c r="E105" s="20">
        <f>'District Attorney'!F590</f>
        <v>90</v>
      </c>
    </row>
    <row r="106" spans="1:5" x14ac:dyDescent="0.2">
      <c r="A106" s="30" t="s">
        <v>459</v>
      </c>
      <c r="B106" s="19">
        <v>12</v>
      </c>
      <c r="C106" s="20">
        <v>94</v>
      </c>
      <c r="D106" s="20">
        <f t="shared" si="4"/>
        <v>3</v>
      </c>
      <c r="E106" s="20">
        <f>'District Attorney'!F591</f>
        <v>109</v>
      </c>
    </row>
    <row r="107" spans="1:5" x14ac:dyDescent="0.2">
      <c r="A107" s="30" t="s">
        <v>460</v>
      </c>
      <c r="B107" s="19">
        <v>19</v>
      </c>
      <c r="C107" s="20">
        <v>65</v>
      </c>
      <c r="D107" s="20">
        <f t="shared" si="4"/>
        <v>2</v>
      </c>
      <c r="E107" s="20">
        <f>'District Attorney'!F592</f>
        <v>86</v>
      </c>
    </row>
    <row r="108" spans="1:5" x14ac:dyDescent="0.2">
      <c r="A108" s="30" t="s">
        <v>461</v>
      </c>
      <c r="B108" s="19">
        <v>26</v>
      </c>
      <c r="C108" s="20">
        <v>105</v>
      </c>
      <c r="D108" s="20">
        <f t="shared" si="4"/>
        <v>1</v>
      </c>
      <c r="E108" s="20">
        <f>'District Attorney'!F593</f>
        <v>132</v>
      </c>
    </row>
    <row r="109" spans="1:5" s="12" customFormat="1" x14ac:dyDescent="0.2">
      <c r="A109" s="32" t="s">
        <v>619</v>
      </c>
      <c r="B109" s="41">
        <f>SUM(B92:B108)</f>
        <v>300</v>
      </c>
      <c r="C109" s="41">
        <f t="shared" ref="C109" si="5">SUM(C92:C108)</f>
        <v>1068</v>
      </c>
      <c r="D109" s="22">
        <f t="shared" si="4"/>
        <v>39</v>
      </c>
      <c r="E109" s="22">
        <f>'District Attorney'!F594</f>
        <v>1407</v>
      </c>
    </row>
    <row r="110" spans="1:5" s="12" customFormat="1" x14ac:dyDescent="0.2">
      <c r="A110" s="47"/>
      <c r="B110" s="49"/>
      <c r="C110" s="49"/>
      <c r="D110" s="45"/>
      <c r="E110" s="45"/>
    </row>
    <row r="111" spans="1:5" x14ac:dyDescent="0.2">
      <c r="A111" s="58" t="s">
        <v>651</v>
      </c>
      <c r="B111" s="58"/>
      <c r="C111" s="58"/>
      <c r="D111" s="58"/>
      <c r="E111" s="58"/>
    </row>
    <row r="112" spans="1:5" x14ac:dyDescent="0.2">
      <c r="A112" s="56" t="s">
        <v>638</v>
      </c>
      <c r="B112" s="56"/>
      <c r="C112" s="56"/>
      <c r="D112" s="56"/>
      <c r="E112" s="56"/>
    </row>
    <row r="113" spans="1:5" x14ac:dyDescent="0.2">
      <c r="A113" s="32" t="s">
        <v>6</v>
      </c>
      <c r="B113" s="22">
        <f>B89</f>
        <v>1196</v>
      </c>
      <c r="C113" s="22">
        <f>C89</f>
        <v>3362</v>
      </c>
      <c r="D113" s="22">
        <f>D89</f>
        <v>156</v>
      </c>
      <c r="E113" s="22">
        <f>E89</f>
        <v>4714</v>
      </c>
    </row>
    <row r="114" spans="1:5" x14ac:dyDescent="0.2">
      <c r="A114" s="32" t="s">
        <v>634</v>
      </c>
      <c r="B114" s="22">
        <f>B109</f>
        <v>300</v>
      </c>
      <c r="C114" s="22">
        <f>C109</f>
        <v>1068</v>
      </c>
      <c r="D114" s="22">
        <f>D109</f>
        <v>39</v>
      </c>
      <c r="E114" s="22">
        <f>E109</f>
        <v>1407</v>
      </c>
    </row>
    <row r="115" spans="1:5" x14ac:dyDescent="0.2">
      <c r="A115" s="26"/>
      <c r="B115" s="17"/>
      <c r="C115" s="46"/>
      <c r="D115" s="46"/>
      <c r="E115" s="46"/>
    </row>
    <row r="116" spans="1:5" x14ac:dyDescent="0.2">
      <c r="A116" s="32" t="s">
        <v>636</v>
      </c>
      <c r="B116" s="22">
        <f>SUM(B113:B114)</f>
        <v>1496</v>
      </c>
      <c r="C116" s="22">
        <f>SUM(C113:C114)</f>
        <v>4430</v>
      </c>
      <c r="D116" s="22">
        <f>SUM(D113:D114)</f>
        <v>195</v>
      </c>
      <c r="E116" s="22">
        <f>SUM(E113:E114)</f>
        <v>6121</v>
      </c>
    </row>
    <row r="117" spans="1:5" x14ac:dyDescent="0.2">
      <c r="A117" s="24"/>
      <c r="E117" s="11"/>
    </row>
    <row r="118" spans="1:5" x14ac:dyDescent="0.2">
      <c r="A118" s="24"/>
      <c r="E118" s="11"/>
    </row>
    <row r="119" spans="1:5" x14ac:dyDescent="0.2">
      <c r="A119" s="24"/>
      <c r="E119" s="11"/>
    </row>
    <row r="120" spans="1:5" x14ac:dyDescent="0.2">
      <c r="A120" s="24"/>
      <c r="E120" s="11"/>
    </row>
    <row r="121" spans="1:5" x14ac:dyDescent="0.2">
      <c r="A121" s="24"/>
      <c r="E121" s="11"/>
    </row>
    <row r="122" spans="1:5" x14ac:dyDescent="0.2">
      <c r="A122" s="24"/>
      <c r="E122" s="11"/>
    </row>
    <row r="123" spans="1:5" x14ac:dyDescent="0.2">
      <c r="A123" s="24"/>
      <c r="E123" s="11"/>
    </row>
    <row r="124" spans="1:5" x14ac:dyDescent="0.2">
      <c r="A124" s="24"/>
      <c r="E124" s="11"/>
    </row>
    <row r="125" spans="1:5" x14ac:dyDescent="0.2">
      <c r="A125" s="24"/>
      <c r="E125" s="11"/>
    </row>
    <row r="126" spans="1:5" x14ac:dyDescent="0.2">
      <c r="A126" s="24"/>
      <c r="E126" s="11"/>
    </row>
    <row r="127" spans="1:5" x14ac:dyDescent="0.2">
      <c r="A127" s="24"/>
      <c r="E127" s="11"/>
    </row>
    <row r="128" spans="1:5" x14ac:dyDescent="0.2">
      <c r="A128" s="24"/>
      <c r="E128" s="11"/>
    </row>
    <row r="129" spans="1:5" x14ac:dyDescent="0.2">
      <c r="A129" s="24"/>
      <c r="E129" s="11"/>
    </row>
    <row r="130" spans="1:5" x14ac:dyDescent="0.2">
      <c r="A130" s="24"/>
      <c r="E130" s="11"/>
    </row>
    <row r="131" spans="1:5" x14ac:dyDescent="0.2">
      <c r="A131" s="24"/>
      <c r="E131" s="11"/>
    </row>
    <row r="132" spans="1:5" x14ac:dyDescent="0.2">
      <c r="A132" s="24"/>
      <c r="E132" s="11"/>
    </row>
    <row r="133" spans="1:5" x14ac:dyDescent="0.2">
      <c r="A133" s="24"/>
      <c r="E133" s="11"/>
    </row>
    <row r="134" spans="1:5" x14ac:dyDescent="0.2">
      <c r="A134" s="24"/>
      <c r="E134" s="11"/>
    </row>
    <row r="135" spans="1:5" x14ac:dyDescent="0.2">
      <c r="A135" s="24"/>
      <c r="E135" s="11"/>
    </row>
    <row r="136" spans="1:5" x14ac:dyDescent="0.2">
      <c r="A136" s="24"/>
      <c r="E136" s="11"/>
    </row>
    <row r="137" spans="1:5" x14ac:dyDescent="0.2">
      <c r="A137" s="24"/>
      <c r="E137" s="11"/>
    </row>
    <row r="138" spans="1:5" x14ac:dyDescent="0.2">
      <c r="A138" s="24"/>
      <c r="E138" s="11"/>
    </row>
    <row r="139" spans="1:5" x14ac:dyDescent="0.2">
      <c r="A139" s="24"/>
      <c r="E139" s="11"/>
    </row>
    <row r="140" spans="1:5" x14ac:dyDescent="0.2">
      <c r="A140" s="24"/>
      <c r="E140" s="11"/>
    </row>
    <row r="141" spans="1:5" x14ac:dyDescent="0.2">
      <c r="A141" s="24"/>
      <c r="E141" s="11"/>
    </row>
    <row r="142" spans="1:5" x14ac:dyDescent="0.2">
      <c r="A142" s="24"/>
      <c r="E142" s="11"/>
    </row>
    <row r="143" spans="1:5" x14ac:dyDescent="0.2">
      <c r="A143" s="24"/>
      <c r="E143" s="11"/>
    </row>
  </sheetData>
  <mergeCells count="2">
    <mergeCell ref="A111:E111"/>
    <mergeCell ref="A112:E112"/>
  </mergeCells>
  <printOptions horizontalCentered="1"/>
  <pageMargins left="0.7" right="0.7" top="0.75" bottom="0.75" header="0.3" footer="0.3"/>
  <pageSetup orientation="portrait" r:id="rId1"/>
  <headerFooter>
    <oddFooter>&amp;L&amp;F&amp;C&amp;A&amp;RPage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119"/>
  <sheetViews>
    <sheetView workbookViewId="0">
      <pane ySplit="2" topLeftCell="A27" activePane="bottomLeft" state="frozen"/>
      <selection activeCell="H43" sqref="H43"/>
      <selection pane="bottomLeft" activeCell="H43" sqref="H43"/>
    </sheetView>
  </sheetViews>
  <sheetFormatPr defaultRowHeight="12" x14ac:dyDescent="0.2"/>
  <cols>
    <col min="1" max="1" width="21.7109375" style="11" bestFit="1" customWidth="1"/>
    <col min="2" max="5" width="9.140625" style="24"/>
    <col min="6" max="16384" width="9.140625" style="11"/>
  </cols>
  <sheetData>
    <row r="1" spans="1:5" ht="120.75" customHeight="1" x14ac:dyDescent="0.2">
      <c r="A1" s="1" t="s">
        <v>657</v>
      </c>
      <c r="B1" s="2" t="s">
        <v>653</v>
      </c>
      <c r="C1" s="2" t="s">
        <v>654</v>
      </c>
      <c r="D1" s="3" t="s">
        <v>542</v>
      </c>
      <c r="E1" s="3" t="s">
        <v>541</v>
      </c>
    </row>
    <row r="2" spans="1:5" x14ac:dyDescent="0.2">
      <c r="A2" s="5">
        <v>2016</v>
      </c>
      <c r="B2" s="9" t="s">
        <v>655</v>
      </c>
      <c r="C2" s="9" t="s">
        <v>656</v>
      </c>
      <c r="D2" s="17"/>
      <c r="E2" s="17"/>
    </row>
    <row r="3" spans="1:5" x14ac:dyDescent="0.2">
      <c r="A3" s="5"/>
      <c r="B3" s="9"/>
      <c r="C3" s="9"/>
      <c r="D3" s="17"/>
      <c r="E3" s="17"/>
    </row>
    <row r="4" spans="1:5" x14ac:dyDescent="0.2">
      <c r="A4" s="48" t="s">
        <v>650</v>
      </c>
      <c r="B4" s="18"/>
      <c r="C4" s="18"/>
      <c r="D4" s="54"/>
      <c r="E4" s="54"/>
    </row>
    <row r="5" spans="1:5" x14ac:dyDescent="0.2">
      <c r="A5" s="43" t="s">
        <v>277</v>
      </c>
      <c r="B5" s="20">
        <v>51</v>
      </c>
      <c r="C5" s="20">
        <v>49</v>
      </c>
      <c r="D5" s="20">
        <f t="shared" ref="D5:D36" si="0">E5-SUM(B5:C5)</f>
        <v>2</v>
      </c>
      <c r="E5" s="20">
        <f>'District Attorney'!F376</f>
        <v>102</v>
      </c>
    </row>
    <row r="6" spans="1:5" x14ac:dyDescent="0.2">
      <c r="A6" s="30" t="s">
        <v>278</v>
      </c>
      <c r="B6" s="19">
        <v>22</v>
      </c>
      <c r="C6" s="19">
        <v>51</v>
      </c>
      <c r="D6" s="20">
        <f t="shared" si="0"/>
        <v>1</v>
      </c>
      <c r="E6" s="20">
        <f>'District Attorney'!F377</f>
        <v>74</v>
      </c>
    </row>
    <row r="7" spans="1:5" x14ac:dyDescent="0.2">
      <c r="A7" s="30" t="s">
        <v>279</v>
      </c>
      <c r="B7" s="19">
        <v>22</v>
      </c>
      <c r="C7" s="19">
        <v>32</v>
      </c>
      <c r="D7" s="20">
        <f t="shared" si="0"/>
        <v>2</v>
      </c>
      <c r="E7" s="20">
        <f>'District Attorney'!F378</f>
        <v>56</v>
      </c>
    </row>
    <row r="8" spans="1:5" x14ac:dyDescent="0.2">
      <c r="A8" s="30" t="s">
        <v>280</v>
      </c>
      <c r="B8" s="19">
        <v>31</v>
      </c>
      <c r="C8" s="19">
        <v>33</v>
      </c>
      <c r="D8" s="20">
        <f t="shared" si="0"/>
        <v>1</v>
      </c>
      <c r="E8" s="20">
        <f>'District Attorney'!F379</f>
        <v>65</v>
      </c>
    </row>
    <row r="9" spans="1:5" x14ac:dyDescent="0.2">
      <c r="A9" s="30" t="s">
        <v>281</v>
      </c>
      <c r="B9" s="19">
        <v>16</v>
      </c>
      <c r="C9" s="19">
        <v>15</v>
      </c>
      <c r="D9" s="20">
        <f t="shared" si="0"/>
        <v>2</v>
      </c>
      <c r="E9" s="20">
        <f>'District Attorney'!F380</f>
        <v>33</v>
      </c>
    </row>
    <row r="10" spans="1:5" x14ac:dyDescent="0.2">
      <c r="A10" s="30" t="s">
        <v>282</v>
      </c>
      <c r="B10" s="19">
        <v>44</v>
      </c>
      <c r="C10" s="19">
        <v>24</v>
      </c>
      <c r="D10" s="20">
        <f t="shared" si="0"/>
        <v>3</v>
      </c>
      <c r="E10" s="20">
        <f>'District Attorney'!F381</f>
        <v>71</v>
      </c>
    </row>
    <row r="11" spans="1:5" x14ac:dyDescent="0.2">
      <c r="A11" s="30" t="s">
        <v>283</v>
      </c>
      <c r="B11" s="19">
        <v>43</v>
      </c>
      <c r="C11" s="19">
        <v>33</v>
      </c>
      <c r="D11" s="20">
        <f t="shared" si="0"/>
        <v>2</v>
      </c>
      <c r="E11" s="20">
        <f>'District Attorney'!F382</f>
        <v>78</v>
      </c>
    </row>
    <row r="12" spans="1:5" x14ac:dyDescent="0.2">
      <c r="A12" s="30" t="s">
        <v>284</v>
      </c>
      <c r="B12" s="19">
        <v>26</v>
      </c>
      <c r="C12" s="19">
        <v>23</v>
      </c>
      <c r="D12" s="20">
        <f t="shared" si="0"/>
        <v>3</v>
      </c>
      <c r="E12" s="20">
        <f>'District Attorney'!F383</f>
        <v>52</v>
      </c>
    </row>
    <row r="13" spans="1:5" x14ac:dyDescent="0.2">
      <c r="A13" s="30" t="s">
        <v>285</v>
      </c>
      <c r="B13" s="19">
        <v>22</v>
      </c>
      <c r="C13" s="19">
        <v>17</v>
      </c>
      <c r="D13" s="20">
        <f t="shared" si="0"/>
        <v>2</v>
      </c>
      <c r="E13" s="20">
        <f>'District Attorney'!F384</f>
        <v>41</v>
      </c>
    </row>
    <row r="14" spans="1:5" x14ac:dyDescent="0.2">
      <c r="A14" s="30" t="s">
        <v>286</v>
      </c>
      <c r="B14" s="19">
        <v>11</v>
      </c>
      <c r="C14" s="19">
        <v>6</v>
      </c>
      <c r="D14" s="20">
        <f t="shared" si="0"/>
        <v>3</v>
      </c>
      <c r="E14" s="20">
        <f>'District Attorney'!F385</f>
        <v>20</v>
      </c>
    </row>
    <row r="15" spans="1:5" x14ac:dyDescent="0.2">
      <c r="A15" s="30" t="s">
        <v>287</v>
      </c>
      <c r="B15" s="19">
        <v>39</v>
      </c>
      <c r="C15" s="19">
        <v>38</v>
      </c>
      <c r="D15" s="20">
        <f t="shared" si="0"/>
        <v>4</v>
      </c>
      <c r="E15" s="20">
        <f>'District Attorney'!F386</f>
        <v>81</v>
      </c>
    </row>
    <row r="16" spans="1:5" x14ac:dyDescent="0.2">
      <c r="A16" s="30" t="s">
        <v>288</v>
      </c>
      <c r="B16" s="19">
        <v>46</v>
      </c>
      <c r="C16" s="19">
        <v>25</v>
      </c>
      <c r="D16" s="20">
        <f t="shared" si="0"/>
        <v>3</v>
      </c>
      <c r="E16" s="20">
        <f>'District Attorney'!F387</f>
        <v>74</v>
      </c>
    </row>
    <row r="17" spans="1:5" x14ac:dyDescent="0.2">
      <c r="A17" s="30" t="s">
        <v>289</v>
      </c>
      <c r="B17" s="19">
        <v>23</v>
      </c>
      <c r="C17" s="19">
        <v>26</v>
      </c>
      <c r="D17" s="20">
        <f t="shared" si="0"/>
        <v>0</v>
      </c>
      <c r="E17" s="20">
        <f>'District Attorney'!F388</f>
        <v>49</v>
      </c>
    </row>
    <row r="18" spans="1:5" x14ac:dyDescent="0.2">
      <c r="A18" s="30" t="s">
        <v>290</v>
      </c>
      <c r="B18" s="19">
        <v>43</v>
      </c>
      <c r="C18" s="19">
        <v>36</v>
      </c>
      <c r="D18" s="20">
        <f t="shared" si="0"/>
        <v>7</v>
      </c>
      <c r="E18" s="20">
        <f>'District Attorney'!F389</f>
        <v>86</v>
      </c>
    </row>
    <row r="19" spans="1:5" x14ac:dyDescent="0.2">
      <c r="A19" s="30" t="s">
        <v>291</v>
      </c>
      <c r="B19" s="19">
        <v>46</v>
      </c>
      <c r="C19" s="19">
        <v>53</v>
      </c>
      <c r="D19" s="20">
        <f t="shared" si="0"/>
        <v>1</v>
      </c>
      <c r="E19" s="20">
        <f>'District Attorney'!F390</f>
        <v>100</v>
      </c>
    </row>
    <row r="20" spans="1:5" x14ac:dyDescent="0.2">
      <c r="A20" s="31" t="s">
        <v>292</v>
      </c>
      <c r="B20" s="19">
        <v>2</v>
      </c>
      <c r="C20" s="19">
        <v>1</v>
      </c>
      <c r="D20" s="20">
        <f t="shared" si="0"/>
        <v>0</v>
      </c>
      <c r="E20" s="20">
        <f>'District Attorney'!F391</f>
        <v>3</v>
      </c>
    </row>
    <row r="21" spans="1:5" x14ac:dyDescent="0.2">
      <c r="A21" s="30" t="s">
        <v>293</v>
      </c>
      <c r="B21" s="19">
        <v>29</v>
      </c>
      <c r="C21" s="19">
        <v>53</v>
      </c>
      <c r="D21" s="20">
        <f t="shared" si="0"/>
        <v>3</v>
      </c>
      <c r="E21" s="20">
        <f>'District Attorney'!F392</f>
        <v>85</v>
      </c>
    </row>
    <row r="22" spans="1:5" x14ac:dyDescent="0.2">
      <c r="A22" s="30" t="s">
        <v>294</v>
      </c>
      <c r="B22" s="19">
        <v>35</v>
      </c>
      <c r="C22" s="19">
        <v>22</v>
      </c>
      <c r="D22" s="20">
        <f t="shared" si="0"/>
        <v>0</v>
      </c>
      <c r="E22" s="20">
        <f>'District Attorney'!F393</f>
        <v>57</v>
      </c>
    </row>
    <row r="23" spans="1:5" x14ac:dyDescent="0.2">
      <c r="A23" s="30" t="s">
        <v>295</v>
      </c>
      <c r="B23" s="19">
        <v>23</v>
      </c>
      <c r="C23" s="19">
        <v>22</v>
      </c>
      <c r="D23" s="20">
        <f t="shared" si="0"/>
        <v>1</v>
      </c>
      <c r="E23" s="20">
        <f>'District Attorney'!F394</f>
        <v>46</v>
      </c>
    </row>
    <row r="24" spans="1:5" x14ac:dyDescent="0.2">
      <c r="A24" s="30" t="s">
        <v>296</v>
      </c>
      <c r="B24" s="19">
        <v>22</v>
      </c>
      <c r="C24" s="19">
        <v>26</v>
      </c>
      <c r="D24" s="20">
        <f t="shared" si="0"/>
        <v>3</v>
      </c>
      <c r="E24" s="20">
        <f>'District Attorney'!F395</f>
        <v>51</v>
      </c>
    </row>
    <row r="25" spans="1:5" x14ac:dyDescent="0.2">
      <c r="A25" s="30" t="s">
        <v>297</v>
      </c>
      <c r="B25" s="19">
        <v>22</v>
      </c>
      <c r="C25" s="19">
        <v>28</v>
      </c>
      <c r="D25" s="20">
        <f t="shared" si="0"/>
        <v>0</v>
      </c>
      <c r="E25" s="20">
        <f>'District Attorney'!F396</f>
        <v>50</v>
      </c>
    </row>
    <row r="26" spans="1:5" x14ac:dyDescent="0.2">
      <c r="A26" s="30" t="s">
        <v>298</v>
      </c>
      <c r="B26" s="19">
        <v>17</v>
      </c>
      <c r="C26" s="19">
        <v>9</v>
      </c>
      <c r="D26" s="20">
        <f t="shared" si="0"/>
        <v>0</v>
      </c>
      <c r="E26" s="20">
        <f>'District Attorney'!F397</f>
        <v>26</v>
      </c>
    </row>
    <row r="27" spans="1:5" x14ac:dyDescent="0.2">
      <c r="A27" s="30" t="s">
        <v>299</v>
      </c>
      <c r="B27" s="19">
        <v>24</v>
      </c>
      <c r="C27" s="19">
        <v>18</v>
      </c>
      <c r="D27" s="20">
        <f t="shared" si="0"/>
        <v>1</v>
      </c>
      <c r="E27" s="20">
        <f>'District Attorney'!F398</f>
        <v>43</v>
      </c>
    </row>
    <row r="28" spans="1:5" x14ac:dyDescent="0.2">
      <c r="A28" s="30" t="s">
        <v>300</v>
      </c>
      <c r="B28" s="19">
        <v>8</v>
      </c>
      <c r="C28" s="19">
        <v>18</v>
      </c>
      <c r="D28" s="20">
        <f t="shared" si="0"/>
        <v>0</v>
      </c>
      <c r="E28" s="20">
        <f>'District Attorney'!F399</f>
        <v>26</v>
      </c>
    </row>
    <row r="29" spans="1:5" x14ac:dyDescent="0.2">
      <c r="A29" s="30" t="s">
        <v>301</v>
      </c>
      <c r="B29" s="19">
        <v>28</v>
      </c>
      <c r="C29" s="19">
        <v>20</v>
      </c>
      <c r="D29" s="20">
        <f t="shared" si="0"/>
        <v>1</v>
      </c>
      <c r="E29" s="20">
        <f>'District Attorney'!F400</f>
        <v>49</v>
      </c>
    </row>
    <row r="30" spans="1:5" x14ac:dyDescent="0.2">
      <c r="A30" s="30" t="s">
        <v>302</v>
      </c>
      <c r="B30" s="19">
        <v>25</v>
      </c>
      <c r="C30" s="19">
        <v>19</v>
      </c>
      <c r="D30" s="20">
        <f t="shared" si="0"/>
        <v>3</v>
      </c>
      <c r="E30" s="20">
        <f>'District Attorney'!F401</f>
        <v>47</v>
      </c>
    </row>
    <row r="31" spans="1:5" x14ac:dyDescent="0.2">
      <c r="A31" s="30" t="s">
        <v>303</v>
      </c>
      <c r="B31" s="19">
        <v>43</v>
      </c>
      <c r="C31" s="19">
        <v>34</v>
      </c>
      <c r="D31" s="20">
        <f t="shared" si="0"/>
        <v>0</v>
      </c>
      <c r="E31" s="20">
        <f>'District Attorney'!F402</f>
        <v>77</v>
      </c>
    </row>
    <row r="32" spans="1:5" x14ac:dyDescent="0.2">
      <c r="A32" s="30" t="s">
        <v>304</v>
      </c>
      <c r="B32" s="19">
        <v>38</v>
      </c>
      <c r="C32" s="19">
        <v>16</v>
      </c>
      <c r="D32" s="20">
        <f t="shared" si="0"/>
        <v>2</v>
      </c>
      <c r="E32" s="20">
        <f>'District Attorney'!F403</f>
        <v>56</v>
      </c>
    </row>
    <row r="33" spans="1:5" x14ac:dyDescent="0.2">
      <c r="A33" s="30" t="s">
        <v>305</v>
      </c>
      <c r="B33" s="19">
        <v>76</v>
      </c>
      <c r="C33" s="19">
        <v>50</v>
      </c>
      <c r="D33" s="20">
        <f t="shared" si="0"/>
        <v>4</v>
      </c>
      <c r="E33" s="20">
        <f>'District Attorney'!F404</f>
        <v>130</v>
      </c>
    </row>
    <row r="34" spans="1:5" x14ac:dyDescent="0.2">
      <c r="A34" s="30" t="s">
        <v>306</v>
      </c>
      <c r="B34" s="19">
        <v>34</v>
      </c>
      <c r="C34" s="19">
        <v>65</v>
      </c>
      <c r="D34" s="20">
        <f t="shared" si="0"/>
        <v>2</v>
      </c>
      <c r="E34" s="20">
        <f>'District Attorney'!F405</f>
        <v>101</v>
      </c>
    </row>
    <row r="35" spans="1:5" x14ac:dyDescent="0.2">
      <c r="A35" s="30" t="s">
        <v>307</v>
      </c>
      <c r="B35" s="19">
        <v>20</v>
      </c>
      <c r="C35" s="19">
        <v>31</v>
      </c>
      <c r="D35" s="20">
        <f t="shared" si="0"/>
        <v>5</v>
      </c>
      <c r="E35" s="20">
        <f>'District Attorney'!F406</f>
        <v>56</v>
      </c>
    </row>
    <row r="36" spans="1:5" x14ac:dyDescent="0.2">
      <c r="A36" s="30" t="s">
        <v>308</v>
      </c>
      <c r="B36" s="19">
        <v>18</v>
      </c>
      <c r="C36" s="19">
        <v>5</v>
      </c>
      <c r="D36" s="20">
        <f t="shared" si="0"/>
        <v>0</v>
      </c>
      <c r="E36" s="20">
        <f>'District Attorney'!F407</f>
        <v>23</v>
      </c>
    </row>
    <row r="37" spans="1:5" x14ac:dyDescent="0.2">
      <c r="A37" s="30" t="s">
        <v>309</v>
      </c>
      <c r="B37" s="19">
        <v>64</v>
      </c>
      <c r="C37" s="19">
        <v>49</v>
      </c>
      <c r="D37" s="20">
        <f t="shared" ref="D37:D68" si="1">E37-SUM(B37:C37)</f>
        <v>2</v>
      </c>
      <c r="E37" s="20">
        <f>'District Attorney'!F408</f>
        <v>115</v>
      </c>
    </row>
    <row r="38" spans="1:5" x14ac:dyDescent="0.2">
      <c r="A38" s="30" t="s">
        <v>310</v>
      </c>
      <c r="B38" s="19">
        <v>21</v>
      </c>
      <c r="C38" s="19">
        <v>11</v>
      </c>
      <c r="D38" s="20">
        <f t="shared" si="1"/>
        <v>2</v>
      </c>
      <c r="E38" s="20">
        <f>'District Attorney'!F409</f>
        <v>34</v>
      </c>
    </row>
    <row r="39" spans="1:5" x14ac:dyDescent="0.2">
      <c r="A39" s="30" t="s">
        <v>311</v>
      </c>
      <c r="B39" s="19">
        <v>49</v>
      </c>
      <c r="C39" s="19">
        <v>43</v>
      </c>
      <c r="D39" s="20">
        <f t="shared" si="1"/>
        <v>7</v>
      </c>
      <c r="E39" s="20">
        <f>'District Attorney'!F410</f>
        <v>99</v>
      </c>
    </row>
    <row r="40" spans="1:5" x14ac:dyDescent="0.2">
      <c r="A40" s="30" t="s">
        <v>312</v>
      </c>
      <c r="B40" s="19">
        <v>21</v>
      </c>
      <c r="C40" s="19">
        <v>17</v>
      </c>
      <c r="D40" s="20">
        <f t="shared" si="1"/>
        <v>1</v>
      </c>
      <c r="E40" s="20">
        <f>'District Attorney'!F411</f>
        <v>39</v>
      </c>
    </row>
    <row r="41" spans="1:5" x14ac:dyDescent="0.2">
      <c r="A41" s="30" t="s">
        <v>313</v>
      </c>
      <c r="B41" s="19">
        <v>47</v>
      </c>
      <c r="C41" s="19">
        <v>69</v>
      </c>
      <c r="D41" s="20">
        <f t="shared" si="1"/>
        <v>8</v>
      </c>
      <c r="E41" s="20">
        <f>'District Attorney'!F412</f>
        <v>124</v>
      </c>
    </row>
    <row r="42" spans="1:5" x14ac:dyDescent="0.2">
      <c r="A42" s="30" t="s">
        <v>314</v>
      </c>
      <c r="B42" s="19">
        <v>21</v>
      </c>
      <c r="C42" s="19">
        <v>30</v>
      </c>
      <c r="D42" s="20">
        <f t="shared" si="1"/>
        <v>0</v>
      </c>
      <c r="E42" s="20">
        <f>'District Attorney'!F413</f>
        <v>51</v>
      </c>
    </row>
    <row r="43" spans="1:5" x14ac:dyDescent="0.2">
      <c r="A43" s="30" t="s">
        <v>315</v>
      </c>
      <c r="B43" s="19">
        <v>14</v>
      </c>
      <c r="C43" s="19">
        <v>16</v>
      </c>
      <c r="D43" s="20">
        <f t="shared" si="1"/>
        <v>2</v>
      </c>
      <c r="E43" s="20">
        <f>'District Attorney'!F414</f>
        <v>32</v>
      </c>
    </row>
    <row r="44" spans="1:5" x14ac:dyDescent="0.2">
      <c r="A44" s="30" t="s">
        <v>316</v>
      </c>
      <c r="B44" s="19">
        <v>27</v>
      </c>
      <c r="C44" s="19">
        <v>36</v>
      </c>
      <c r="D44" s="20">
        <f t="shared" si="1"/>
        <v>2</v>
      </c>
      <c r="E44" s="20">
        <f>'District Attorney'!F415</f>
        <v>65</v>
      </c>
    </row>
    <row r="45" spans="1:5" x14ac:dyDescent="0.2">
      <c r="A45" s="30" t="s">
        <v>317</v>
      </c>
      <c r="B45" s="19">
        <v>25</v>
      </c>
      <c r="C45" s="19">
        <v>35</v>
      </c>
      <c r="D45" s="20">
        <f t="shared" si="1"/>
        <v>4</v>
      </c>
      <c r="E45" s="20">
        <f>'District Attorney'!F416</f>
        <v>64</v>
      </c>
    </row>
    <row r="46" spans="1:5" x14ac:dyDescent="0.2">
      <c r="A46" s="30" t="s">
        <v>318</v>
      </c>
      <c r="B46" s="19">
        <v>33</v>
      </c>
      <c r="C46" s="19">
        <v>16</v>
      </c>
      <c r="D46" s="20">
        <f t="shared" si="1"/>
        <v>3</v>
      </c>
      <c r="E46" s="20">
        <f>'District Attorney'!F417</f>
        <v>52</v>
      </c>
    </row>
    <row r="47" spans="1:5" x14ac:dyDescent="0.2">
      <c r="A47" s="30" t="s">
        <v>319</v>
      </c>
      <c r="B47" s="19">
        <v>15</v>
      </c>
      <c r="C47" s="19">
        <v>22</v>
      </c>
      <c r="D47" s="20">
        <f t="shared" si="1"/>
        <v>2</v>
      </c>
      <c r="E47" s="20">
        <f>'District Attorney'!F418</f>
        <v>39</v>
      </c>
    </row>
    <row r="48" spans="1:5" x14ac:dyDescent="0.2">
      <c r="A48" s="30" t="s">
        <v>320</v>
      </c>
      <c r="B48" s="19">
        <v>32</v>
      </c>
      <c r="C48" s="19">
        <v>31</v>
      </c>
      <c r="D48" s="20">
        <f t="shared" si="1"/>
        <v>5</v>
      </c>
      <c r="E48" s="20">
        <f>'District Attorney'!F419</f>
        <v>68</v>
      </c>
    </row>
    <row r="49" spans="1:5" x14ac:dyDescent="0.2">
      <c r="A49" s="30" t="s">
        <v>321</v>
      </c>
      <c r="B49" s="19">
        <v>21</v>
      </c>
      <c r="C49" s="19">
        <v>10</v>
      </c>
      <c r="D49" s="20">
        <f t="shared" si="1"/>
        <v>0</v>
      </c>
      <c r="E49" s="20">
        <f>'District Attorney'!F420</f>
        <v>31</v>
      </c>
    </row>
    <row r="50" spans="1:5" x14ac:dyDescent="0.2">
      <c r="A50" s="30" t="s">
        <v>322</v>
      </c>
      <c r="B50" s="19">
        <v>18</v>
      </c>
      <c r="C50" s="19">
        <v>16</v>
      </c>
      <c r="D50" s="20">
        <f t="shared" si="1"/>
        <v>0</v>
      </c>
      <c r="E50" s="20">
        <f>'District Attorney'!F421</f>
        <v>34</v>
      </c>
    </row>
    <row r="51" spans="1:5" x14ac:dyDescent="0.2">
      <c r="A51" s="30" t="s">
        <v>323</v>
      </c>
      <c r="B51" s="19">
        <v>31</v>
      </c>
      <c r="C51" s="19">
        <v>50</v>
      </c>
      <c r="D51" s="20">
        <f t="shared" si="1"/>
        <v>2</v>
      </c>
      <c r="E51" s="20">
        <f>'District Attorney'!F422</f>
        <v>83</v>
      </c>
    </row>
    <row r="52" spans="1:5" x14ac:dyDescent="0.2">
      <c r="A52" s="30" t="s">
        <v>324</v>
      </c>
      <c r="B52" s="19">
        <v>26</v>
      </c>
      <c r="C52" s="19">
        <v>7</v>
      </c>
      <c r="D52" s="20">
        <f t="shared" si="1"/>
        <v>0</v>
      </c>
      <c r="E52" s="20">
        <f>'District Attorney'!F423</f>
        <v>33</v>
      </c>
    </row>
    <row r="53" spans="1:5" x14ac:dyDescent="0.2">
      <c r="A53" s="30" t="s">
        <v>325</v>
      </c>
      <c r="B53" s="19">
        <v>38</v>
      </c>
      <c r="C53" s="19">
        <v>17</v>
      </c>
      <c r="D53" s="20">
        <f t="shared" si="1"/>
        <v>1</v>
      </c>
      <c r="E53" s="20">
        <f>'District Attorney'!F424</f>
        <v>56</v>
      </c>
    </row>
    <row r="54" spans="1:5" x14ac:dyDescent="0.2">
      <c r="A54" s="30" t="s">
        <v>326</v>
      </c>
      <c r="B54" s="19">
        <v>22</v>
      </c>
      <c r="C54" s="19">
        <v>17</v>
      </c>
      <c r="D54" s="20">
        <f t="shared" si="1"/>
        <v>0</v>
      </c>
      <c r="E54" s="20">
        <f>'District Attorney'!F425</f>
        <v>39</v>
      </c>
    </row>
    <row r="55" spans="1:5" x14ac:dyDescent="0.2">
      <c r="A55" s="30" t="s">
        <v>327</v>
      </c>
      <c r="B55" s="19">
        <v>22</v>
      </c>
      <c r="C55" s="19">
        <v>31</v>
      </c>
      <c r="D55" s="20">
        <f t="shared" si="1"/>
        <v>2</v>
      </c>
      <c r="E55" s="20">
        <f>'District Attorney'!F426</f>
        <v>55</v>
      </c>
    </row>
    <row r="56" spans="1:5" x14ac:dyDescent="0.2">
      <c r="A56" s="30" t="s">
        <v>328</v>
      </c>
      <c r="B56" s="19">
        <v>13</v>
      </c>
      <c r="C56" s="19">
        <v>17</v>
      </c>
      <c r="D56" s="20">
        <f t="shared" si="1"/>
        <v>0</v>
      </c>
      <c r="E56" s="20">
        <f>'District Attorney'!F427</f>
        <v>30</v>
      </c>
    </row>
    <row r="57" spans="1:5" x14ac:dyDescent="0.2">
      <c r="A57" s="30" t="s">
        <v>329</v>
      </c>
      <c r="B57" s="19">
        <v>24</v>
      </c>
      <c r="C57" s="19">
        <v>24</v>
      </c>
      <c r="D57" s="20">
        <f t="shared" si="1"/>
        <v>3</v>
      </c>
      <c r="E57" s="20">
        <f>'District Attorney'!F428</f>
        <v>51</v>
      </c>
    </row>
    <row r="58" spans="1:5" x14ac:dyDescent="0.2">
      <c r="A58" s="30" t="s">
        <v>330</v>
      </c>
      <c r="B58" s="19">
        <v>13</v>
      </c>
      <c r="C58" s="19">
        <v>16</v>
      </c>
      <c r="D58" s="20">
        <f t="shared" si="1"/>
        <v>1</v>
      </c>
      <c r="E58" s="20">
        <f>'District Attorney'!F429</f>
        <v>30</v>
      </c>
    </row>
    <row r="59" spans="1:5" x14ac:dyDescent="0.2">
      <c r="A59" s="30" t="s">
        <v>331</v>
      </c>
      <c r="B59" s="19">
        <v>21</v>
      </c>
      <c r="C59" s="19">
        <v>21</v>
      </c>
      <c r="D59" s="20">
        <f t="shared" si="1"/>
        <v>1</v>
      </c>
      <c r="E59" s="20">
        <f>'District Attorney'!F430</f>
        <v>43</v>
      </c>
    </row>
    <row r="60" spans="1:5" x14ac:dyDescent="0.2">
      <c r="A60" s="30" t="s">
        <v>332</v>
      </c>
      <c r="B60" s="19">
        <v>35</v>
      </c>
      <c r="C60" s="19">
        <v>48</v>
      </c>
      <c r="D60" s="20">
        <f t="shared" si="1"/>
        <v>3</v>
      </c>
      <c r="E60" s="20">
        <f>'District Attorney'!F431</f>
        <v>86</v>
      </c>
    </row>
    <row r="61" spans="1:5" x14ac:dyDescent="0.2">
      <c r="A61" s="30" t="s">
        <v>333</v>
      </c>
      <c r="B61" s="19">
        <v>20</v>
      </c>
      <c r="C61" s="19">
        <v>10</v>
      </c>
      <c r="D61" s="20">
        <f t="shared" si="1"/>
        <v>0</v>
      </c>
      <c r="E61" s="20">
        <f>'District Attorney'!F432</f>
        <v>30</v>
      </c>
    </row>
    <row r="62" spans="1:5" x14ac:dyDescent="0.2">
      <c r="A62" s="30" t="s">
        <v>334</v>
      </c>
      <c r="B62" s="19">
        <v>24</v>
      </c>
      <c r="C62" s="19">
        <v>11</v>
      </c>
      <c r="D62" s="20">
        <f t="shared" si="1"/>
        <v>0</v>
      </c>
      <c r="E62" s="20">
        <f>'District Attorney'!F433</f>
        <v>35</v>
      </c>
    </row>
    <row r="63" spans="1:5" x14ac:dyDescent="0.2">
      <c r="A63" s="30" t="s">
        <v>335</v>
      </c>
      <c r="B63" s="19">
        <v>10</v>
      </c>
      <c r="C63" s="19">
        <v>22</v>
      </c>
      <c r="D63" s="20">
        <f t="shared" si="1"/>
        <v>2</v>
      </c>
      <c r="E63" s="20">
        <f>'District Attorney'!F434</f>
        <v>34</v>
      </c>
    </row>
    <row r="64" spans="1:5" x14ac:dyDescent="0.2">
      <c r="A64" s="30" t="s">
        <v>336</v>
      </c>
      <c r="B64" s="19">
        <v>16</v>
      </c>
      <c r="C64" s="19">
        <v>14</v>
      </c>
      <c r="D64" s="20">
        <f t="shared" si="1"/>
        <v>3</v>
      </c>
      <c r="E64" s="20">
        <f>'District Attorney'!F435</f>
        <v>33</v>
      </c>
    </row>
    <row r="65" spans="1:5" x14ac:dyDescent="0.2">
      <c r="A65" s="30" t="s">
        <v>337</v>
      </c>
      <c r="B65" s="19">
        <v>19</v>
      </c>
      <c r="C65" s="19">
        <v>21</v>
      </c>
      <c r="D65" s="20">
        <f t="shared" si="1"/>
        <v>0</v>
      </c>
      <c r="E65" s="20">
        <f>'District Attorney'!F436</f>
        <v>40</v>
      </c>
    </row>
    <row r="66" spans="1:5" x14ac:dyDescent="0.2">
      <c r="A66" s="30" t="s">
        <v>338</v>
      </c>
      <c r="B66" s="19">
        <v>84</v>
      </c>
      <c r="C66" s="19">
        <v>73</v>
      </c>
      <c r="D66" s="20">
        <f t="shared" si="1"/>
        <v>6</v>
      </c>
      <c r="E66" s="20">
        <f>'District Attorney'!F437</f>
        <v>163</v>
      </c>
    </row>
    <row r="67" spans="1:5" x14ac:dyDescent="0.2">
      <c r="A67" s="30" t="s">
        <v>339</v>
      </c>
      <c r="B67" s="19">
        <v>19</v>
      </c>
      <c r="C67" s="19">
        <v>14</v>
      </c>
      <c r="D67" s="20">
        <f t="shared" si="1"/>
        <v>2</v>
      </c>
      <c r="E67" s="20">
        <f>'District Attorney'!F438</f>
        <v>35</v>
      </c>
    </row>
    <row r="68" spans="1:5" x14ac:dyDescent="0.2">
      <c r="A68" s="30" t="s">
        <v>340</v>
      </c>
      <c r="B68" s="19">
        <v>38</v>
      </c>
      <c r="C68" s="19">
        <v>29</v>
      </c>
      <c r="D68" s="20">
        <f t="shared" si="1"/>
        <v>1</v>
      </c>
      <c r="E68" s="20">
        <f>'District Attorney'!F439</f>
        <v>68</v>
      </c>
    </row>
    <row r="69" spans="1:5" x14ac:dyDescent="0.2">
      <c r="A69" s="30" t="s">
        <v>341</v>
      </c>
      <c r="B69" s="19">
        <v>18</v>
      </c>
      <c r="C69" s="19">
        <v>6</v>
      </c>
      <c r="D69" s="20">
        <f t="shared" ref="D69:D89" si="2">E69-SUM(B69:C69)</f>
        <v>0</v>
      </c>
      <c r="E69" s="20">
        <f>'District Attorney'!F440</f>
        <v>24</v>
      </c>
    </row>
    <row r="70" spans="1:5" x14ac:dyDescent="0.2">
      <c r="A70" s="30" t="s">
        <v>342</v>
      </c>
      <c r="B70" s="19">
        <v>64</v>
      </c>
      <c r="C70" s="19">
        <v>140</v>
      </c>
      <c r="D70" s="20">
        <f t="shared" si="2"/>
        <v>2</v>
      </c>
      <c r="E70" s="20">
        <f>'District Attorney'!F441</f>
        <v>206</v>
      </c>
    </row>
    <row r="71" spans="1:5" x14ac:dyDescent="0.2">
      <c r="A71" s="30" t="s">
        <v>343</v>
      </c>
      <c r="B71" s="19">
        <v>23</v>
      </c>
      <c r="C71" s="19">
        <v>8</v>
      </c>
      <c r="D71" s="20">
        <f t="shared" si="2"/>
        <v>1</v>
      </c>
      <c r="E71" s="20">
        <f>'District Attorney'!F442</f>
        <v>32</v>
      </c>
    </row>
    <row r="72" spans="1:5" x14ac:dyDescent="0.2">
      <c r="A72" s="30" t="s">
        <v>344</v>
      </c>
      <c r="B72" s="19">
        <v>7</v>
      </c>
      <c r="C72" s="19">
        <v>37</v>
      </c>
      <c r="D72" s="20">
        <f t="shared" si="2"/>
        <v>1</v>
      </c>
      <c r="E72" s="20">
        <f>'District Attorney'!F443</f>
        <v>45</v>
      </c>
    </row>
    <row r="73" spans="1:5" x14ac:dyDescent="0.2">
      <c r="A73" s="30" t="s">
        <v>345</v>
      </c>
      <c r="B73" s="19">
        <v>16</v>
      </c>
      <c r="C73" s="19">
        <v>11</v>
      </c>
      <c r="D73" s="20">
        <f t="shared" si="2"/>
        <v>0</v>
      </c>
      <c r="E73" s="20">
        <f>'District Attorney'!F444</f>
        <v>27</v>
      </c>
    </row>
    <row r="74" spans="1:5" x14ac:dyDescent="0.2">
      <c r="A74" s="30" t="s">
        <v>346</v>
      </c>
      <c r="B74" s="19">
        <v>46</v>
      </c>
      <c r="C74" s="19">
        <v>47</v>
      </c>
      <c r="D74" s="20">
        <f t="shared" si="2"/>
        <v>1</v>
      </c>
      <c r="E74" s="20">
        <f>'District Attorney'!F445</f>
        <v>94</v>
      </c>
    </row>
    <row r="75" spans="1:5" x14ac:dyDescent="0.2">
      <c r="A75" s="30" t="s">
        <v>347</v>
      </c>
      <c r="B75" s="19">
        <v>17</v>
      </c>
      <c r="C75" s="19">
        <v>5</v>
      </c>
      <c r="D75" s="20">
        <f t="shared" si="2"/>
        <v>1</v>
      </c>
      <c r="E75" s="20">
        <f>'District Attorney'!F446</f>
        <v>23</v>
      </c>
    </row>
    <row r="76" spans="1:5" x14ac:dyDescent="0.2">
      <c r="A76" s="30" t="s">
        <v>348</v>
      </c>
      <c r="B76" s="19">
        <v>33</v>
      </c>
      <c r="C76" s="19">
        <v>39</v>
      </c>
      <c r="D76" s="20">
        <f t="shared" si="2"/>
        <v>2</v>
      </c>
      <c r="E76" s="20">
        <f>'District Attorney'!F447</f>
        <v>74</v>
      </c>
    </row>
    <row r="77" spans="1:5" x14ac:dyDescent="0.2">
      <c r="A77" s="30" t="s">
        <v>349</v>
      </c>
      <c r="B77" s="19">
        <v>16</v>
      </c>
      <c r="C77" s="19">
        <v>18</v>
      </c>
      <c r="D77" s="20">
        <f t="shared" si="2"/>
        <v>0</v>
      </c>
      <c r="E77" s="20">
        <f>'District Attorney'!F448</f>
        <v>34</v>
      </c>
    </row>
    <row r="78" spans="1:5" x14ac:dyDescent="0.2">
      <c r="A78" s="30" t="s">
        <v>350</v>
      </c>
      <c r="B78" s="19">
        <v>19</v>
      </c>
      <c r="C78" s="19">
        <v>36</v>
      </c>
      <c r="D78" s="20">
        <f t="shared" si="2"/>
        <v>2</v>
      </c>
      <c r="E78" s="20">
        <f>'District Attorney'!F449</f>
        <v>57</v>
      </c>
    </row>
    <row r="79" spans="1:5" x14ac:dyDescent="0.2">
      <c r="A79" s="30" t="s">
        <v>351</v>
      </c>
      <c r="B79" s="19">
        <v>34</v>
      </c>
      <c r="C79" s="19">
        <v>32</v>
      </c>
      <c r="D79" s="20">
        <f t="shared" si="2"/>
        <v>1</v>
      </c>
      <c r="E79" s="20">
        <f>'District Attorney'!F450</f>
        <v>67</v>
      </c>
    </row>
    <row r="80" spans="1:5" x14ac:dyDescent="0.2">
      <c r="A80" s="30" t="s">
        <v>352</v>
      </c>
      <c r="B80" s="19">
        <v>15</v>
      </c>
      <c r="C80" s="19">
        <v>12</v>
      </c>
      <c r="D80" s="20">
        <f t="shared" si="2"/>
        <v>0</v>
      </c>
      <c r="E80" s="20">
        <f>'District Attorney'!F451</f>
        <v>27</v>
      </c>
    </row>
    <row r="81" spans="1:5" x14ac:dyDescent="0.2">
      <c r="A81" s="30" t="s">
        <v>353</v>
      </c>
      <c r="B81" s="19">
        <v>19</v>
      </c>
      <c r="C81" s="19">
        <v>18</v>
      </c>
      <c r="D81" s="20">
        <f t="shared" si="2"/>
        <v>1</v>
      </c>
      <c r="E81" s="20">
        <f>'District Attorney'!F452</f>
        <v>38</v>
      </c>
    </row>
    <row r="82" spans="1:5" x14ac:dyDescent="0.2">
      <c r="A82" s="30" t="s">
        <v>354</v>
      </c>
      <c r="B82" s="19">
        <v>7</v>
      </c>
      <c r="C82" s="19">
        <v>11</v>
      </c>
      <c r="D82" s="20">
        <f t="shared" si="2"/>
        <v>0</v>
      </c>
      <c r="E82" s="20">
        <f>'District Attorney'!F453</f>
        <v>18</v>
      </c>
    </row>
    <row r="83" spans="1:5" x14ac:dyDescent="0.2">
      <c r="A83" s="30" t="s">
        <v>355</v>
      </c>
      <c r="B83" s="19">
        <v>20</v>
      </c>
      <c r="C83" s="19">
        <v>17</v>
      </c>
      <c r="D83" s="20">
        <f t="shared" si="2"/>
        <v>0</v>
      </c>
      <c r="E83" s="20">
        <f>'District Attorney'!F454</f>
        <v>37</v>
      </c>
    </row>
    <row r="84" spans="1:5" x14ac:dyDescent="0.2">
      <c r="A84" s="30" t="s">
        <v>356</v>
      </c>
      <c r="B84" s="19">
        <v>11</v>
      </c>
      <c r="C84" s="19">
        <v>15</v>
      </c>
      <c r="D84" s="20">
        <f t="shared" si="2"/>
        <v>0</v>
      </c>
      <c r="E84" s="20">
        <f>'District Attorney'!F455</f>
        <v>26</v>
      </c>
    </row>
    <row r="85" spans="1:5" x14ac:dyDescent="0.2">
      <c r="A85" s="30" t="s">
        <v>357</v>
      </c>
      <c r="B85" s="19">
        <v>24</v>
      </c>
      <c r="C85" s="19">
        <v>27</v>
      </c>
      <c r="D85" s="20">
        <f t="shared" si="2"/>
        <v>1</v>
      </c>
      <c r="E85" s="20">
        <f>'District Attorney'!F456</f>
        <v>52</v>
      </c>
    </row>
    <row r="86" spans="1:5" x14ac:dyDescent="0.2">
      <c r="A86" s="30" t="s">
        <v>358</v>
      </c>
      <c r="B86" s="19">
        <v>17</v>
      </c>
      <c r="C86" s="19">
        <v>8</v>
      </c>
      <c r="D86" s="20">
        <f t="shared" si="2"/>
        <v>1</v>
      </c>
      <c r="E86" s="20">
        <f>'District Attorney'!F457</f>
        <v>26</v>
      </c>
    </row>
    <row r="87" spans="1:5" x14ac:dyDescent="0.2">
      <c r="A87" s="30" t="s">
        <v>359</v>
      </c>
      <c r="B87" s="19">
        <v>34</v>
      </c>
      <c r="C87" s="19">
        <v>13</v>
      </c>
      <c r="D87" s="20">
        <f t="shared" si="2"/>
        <v>0</v>
      </c>
      <c r="E87" s="20">
        <f>'District Attorney'!F458</f>
        <v>47</v>
      </c>
    </row>
    <row r="88" spans="1:5" x14ac:dyDescent="0.2">
      <c r="A88" s="30" t="s">
        <v>360</v>
      </c>
      <c r="B88" s="19">
        <v>31</v>
      </c>
      <c r="C88" s="19">
        <v>28</v>
      </c>
      <c r="D88" s="20">
        <f t="shared" si="2"/>
        <v>2</v>
      </c>
      <c r="E88" s="20">
        <f>'District Attorney'!F459</f>
        <v>61</v>
      </c>
    </row>
    <row r="89" spans="1:5" s="12" customFormat="1" x14ac:dyDescent="0.2">
      <c r="A89" s="32" t="s">
        <v>595</v>
      </c>
      <c r="B89" s="41">
        <f>SUM(B5:B88)</f>
        <v>2303</v>
      </c>
      <c r="C89" s="41">
        <f>SUM(C5:C88)</f>
        <v>2269</v>
      </c>
      <c r="D89" s="22">
        <f t="shared" si="2"/>
        <v>142</v>
      </c>
      <c r="E89" s="22">
        <f>'District Attorney'!F460</f>
        <v>4714</v>
      </c>
    </row>
    <row r="90" spans="1:5" x14ac:dyDescent="0.2">
      <c r="A90" s="47"/>
      <c r="B90" s="45"/>
      <c r="C90" s="45"/>
      <c r="D90" s="45"/>
      <c r="E90" s="45"/>
    </row>
    <row r="91" spans="1:5" x14ac:dyDescent="0.2">
      <c r="A91" s="26"/>
      <c r="B91" s="17"/>
      <c r="C91" s="17"/>
      <c r="D91" s="46"/>
      <c r="E91" s="46"/>
    </row>
    <row r="92" spans="1:5" x14ac:dyDescent="0.2">
      <c r="A92" s="32" t="s">
        <v>636</v>
      </c>
      <c r="B92" s="22">
        <f>B89</f>
        <v>2303</v>
      </c>
      <c r="C92" s="22">
        <f t="shared" ref="C92:E92" si="3">C89</f>
        <v>2269</v>
      </c>
      <c r="D92" s="22">
        <f t="shared" si="3"/>
        <v>142</v>
      </c>
      <c r="E92" s="22">
        <f t="shared" si="3"/>
        <v>4714</v>
      </c>
    </row>
    <row r="93" spans="1:5" x14ac:dyDescent="0.2">
      <c r="A93" s="24"/>
      <c r="E93" s="11"/>
    </row>
    <row r="94" spans="1:5" x14ac:dyDescent="0.2">
      <c r="A94" s="24"/>
      <c r="E94" s="11"/>
    </row>
    <row r="95" spans="1:5" x14ac:dyDescent="0.2">
      <c r="A95" s="24"/>
      <c r="E95" s="11"/>
    </row>
    <row r="96" spans="1:5" x14ac:dyDescent="0.2">
      <c r="A96" s="24"/>
      <c r="E96" s="11"/>
    </row>
    <row r="97" spans="1:5" x14ac:dyDescent="0.2">
      <c r="A97" s="24"/>
      <c r="E97" s="11"/>
    </row>
    <row r="98" spans="1:5" x14ac:dyDescent="0.2">
      <c r="A98" s="24"/>
      <c r="E98" s="11"/>
    </row>
    <row r="99" spans="1:5" x14ac:dyDescent="0.2">
      <c r="A99" s="24"/>
      <c r="E99" s="11"/>
    </row>
    <row r="100" spans="1:5" x14ac:dyDescent="0.2">
      <c r="A100" s="24"/>
      <c r="E100" s="11"/>
    </row>
    <row r="101" spans="1:5" x14ac:dyDescent="0.2">
      <c r="A101" s="24"/>
      <c r="E101" s="11"/>
    </row>
    <row r="102" spans="1:5" x14ac:dyDescent="0.2">
      <c r="A102" s="24"/>
      <c r="E102" s="11"/>
    </row>
    <row r="103" spans="1:5" x14ac:dyDescent="0.2">
      <c r="A103" s="24"/>
      <c r="E103" s="11"/>
    </row>
    <row r="104" spans="1:5" x14ac:dyDescent="0.2">
      <c r="A104" s="24"/>
      <c r="E104" s="11"/>
    </row>
    <row r="105" spans="1:5" x14ac:dyDescent="0.2">
      <c r="A105" s="24"/>
      <c r="E105" s="11"/>
    </row>
    <row r="106" spans="1:5" x14ac:dyDescent="0.2">
      <c r="A106" s="24"/>
      <c r="E106" s="11"/>
    </row>
    <row r="107" spans="1:5" x14ac:dyDescent="0.2">
      <c r="A107" s="24"/>
      <c r="E107" s="11"/>
    </row>
    <row r="108" spans="1:5" x14ac:dyDescent="0.2">
      <c r="A108" s="24"/>
      <c r="E108" s="11"/>
    </row>
    <row r="109" spans="1:5" x14ac:dyDescent="0.2">
      <c r="A109" s="24"/>
      <c r="E109" s="11"/>
    </row>
    <row r="110" spans="1:5" x14ac:dyDescent="0.2">
      <c r="A110" s="24"/>
      <c r="E110" s="11"/>
    </row>
    <row r="111" spans="1:5" x14ac:dyDescent="0.2">
      <c r="A111" s="24"/>
      <c r="E111" s="11"/>
    </row>
    <row r="112" spans="1:5" x14ac:dyDescent="0.2">
      <c r="A112" s="24"/>
      <c r="E112" s="11"/>
    </row>
    <row r="113" spans="1:5" x14ac:dyDescent="0.2">
      <c r="A113" s="24"/>
      <c r="E113" s="11"/>
    </row>
    <row r="114" spans="1:5" x14ac:dyDescent="0.2">
      <c r="A114" s="24"/>
      <c r="E114" s="11"/>
    </row>
    <row r="115" spans="1:5" x14ac:dyDescent="0.2">
      <c r="A115" s="24"/>
      <c r="E115" s="11"/>
    </row>
    <row r="116" spans="1:5" x14ac:dyDescent="0.2">
      <c r="A116" s="24"/>
      <c r="E116" s="11"/>
    </row>
    <row r="117" spans="1:5" x14ac:dyDescent="0.2">
      <c r="A117" s="24"/>
      <c r="E117" s="11"/>
    </row>
    <row r="118" spans="1:5" x14ac:dyDescent="0.2">
      <c r="A118" s="24"/>
      <c r="E118" s="11"/>
    </row>
    <row r="119" spans="1:5" x14ac:dyDescent="0.2">
      <c r="A119" s="24"/>
      <c r="E119" s="11"/>
    </row>
  </sheetData>
  <printOptions horizontalCentered="1"/>
  <pageMargins left="0.7" right="0.7" top="0.75" bottom="0.75" header="0.3" footer="0.3"/>
  <pageSetup orientation="portrait" r:id="rId1"/>
  <headerFooter>
    <oddFooter>&amp;L&amp;F&amp;C&amp;A&amp;RPage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District Attorney</vt:lpstr>
      <vt:lpstr>State Senator - 60th</vt:lpstr>
      <vt:lpstr>Member of Assembly - 143rd</vt:lpstr>
      <vt:lpstr>CKTW Councilman -TFV</vt:lpstr>
      <vt:lpstr>'CKTW Councilman -TFV'!Print_Titles</vt:lpstr>
      <vt:lpstr>'District Attorney'!Print_Titles</vt:lpstr>
      <vt:lpstr>'Member of Assembly - 143rd'!Print_Titles</vt:lpstr>
      <vt:lpstr>'State Senator - 60th'!Print_Titles</vt:lpstr>
    </vt:vector>
  </TitlesOfParts>
  <Company>SUNY Campus Agreement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tmac</dc:creator>
  <cp:lastModifiedBy>tmac</cp:lastModifiedBy>
  <cp:lastPrinted>2016-10-07T19:44:11Z</cp:lastPrinted>
  <dcterms:created xsi:type="dcterms:W3CDTF">2016-09-13T17:13:04Z</dcterms:created>
  <dcterms:modified xsi:type="dcterms:W3CDTF">2016-10-07T19:44:14Z</dcterms:modified>
</cp:coreProperties>
</file>